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f4d9212c50242e4/Escritorio/IPCC/PLANES ANUALES/"/>
    </mc:Choice>
  </mc:AlternateContent>
  <xr:revisionPtr revIDLastSave="72" documentId="8_{46ECD3C0-1079-40CE-82CA-DF098A6C1264}" xr6:coauthVersionLast="47" xr6:coauthVersionMax="47" xr10:uidLastSave="{3C7D757B-E4B7-438D-9E98-68C44D38373D}"/>
  <bookViews>
    <workbookView xWindow="-108" yWindow="-108" windowWidth="23256" windowHeight="12456" tabRatio="902" activeTab="5" xr2:uid="{3E92DD75-2EF6-8B4C-B1D9-D4C21FD44658}"/>
  </bookViews>
  <sheets>
    <sheet name="Hoja4" sheetId="7" state="hidden" r:id="rId1"/>
    <sheet name="Gestión Riesgo Corrupción " sheetId="6" r:id="rId2"/>
    <sheet name="Racionalización de Tramites" sheetId="3" r:id="rId3"/>
    <sheet name="Rendición de cuentas " sheetId="1" r:id="rId4"/>
    <sheet name="Servicio al Ciudadano " sheetId="2" r:id="rId5"/>
    <sheet name="Transp y Acceso a la Inf Public" sheetId="4" r:id="rId6"/>
    <sheet name="Iniciativas Adicionales " sheetId="5" r:id="rId7"/>
    <sheet name="Hoja1"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2" l="1"/>
  <c r="I19" i="2"/>
  <c r="H19" i="2"/>
  <c r="H20" i="2" s="1"/>
  <c r="M71" i="8" l="1"/>
  <c r="M55" i="8"/>
  <c r="M37" i="8"/>
  <c r="M18" i="8"/>
  <c r="M13" i="8"/>
  <c r="M4" i="8"/>
  <c r="I12" i="6" l="1"/>
  <c r="I10" i="5" l="1"/>
  <c r="D10" i="7" l="1"/>
  <c r="D5" i="7"/>
  <c r="D8" i="7"/>
  <c r="K16" i="1"/>
  <c r="D7" i="7" s="1"/>
  <c r="J19" i="4" l="1"/>
  <c r="D9" i="7" s="1"/>
  <c r="K5" i="3" l="1"/>
  <c r="D6" i="7" s="1"/>
  <c r="D1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24" authorId="0" shapeId="0" xr:uid="{D85B8A3D-501B-4F48-AC2B-D79A4436A928}">
      <text>
        <r>
          <rPr>
            <sz val="11"/>
            <rFont val="Times"/>
            <family val="1"/>
          </rPr>
          <t xml:space="preserve">participación ciudadana que se trabajará en la vigencia  para que los ciudadanos conozcan la gestión del IPCC y sus resultados.
</t>
        </r>
        <r>
          <rPr>
            <sz val="11"/>
            <rFont val="Times"/>
            <family val="1"/>
          </rPr>
          <t xml:space="preserve">
</t>
        </r>
        <r>
          <rPr>
            <sz val="11"/>
            <rFont val="Times"/>
            <family val="1"/>
          </rPr>
          <t xml:space="preserve">SE CABIO DEL 2 PARA EL 1
</t>
        </r>
      </text>
    </comment>
    <comment ref="D26" authorId="0" shapeId="0" xr:uid="{917AA061-1336-AD43-A43C-5E295E96D4E1}">
      <text>
        <r>
          <rPr>
            <sz val="11"/>
            <rFont val="Times"/>
            <family val="1"/>
          </rPr>
          <t>Se cambio grupos de valor por "partes interesadas"</t>
        </r>
        <r>
          <rPr>
            <b/>
            <sz val="8"/>
            <color theme="1"/>
            <rFont val="Times"/>
            <family val="1"/>
          </rPr>
          <t xml:space="preserve">
</t>
        </r>
      </text>
    </comment>
  </commentList>
</comments>
</file>

<file path=xl/sharedStrings.xml><?xml version="1.0" encoding="utf-8"?>
<sst xmlns="http://schemas.openxmlformats.org/spreadsheetml/2006/main" count="787" uniqueCount="433">
  <si>
    <t>3. COMPONENTE: RENDICION DE CUENTAS</t>
  </si>
  <si>
    <t>SUBCOMPONENTE</t>
  </si>
  <si>
    <t>No</t>
  </si>
  <si>
    <t>ACTIVIDAD</t>
  </si>
  <si>
    <t>META O PRODUCTO</t>
  </si>
  <si>
    <t>INDICADOR</t>
  </si>
  <si>
    <t>ENTREGABLE</t>
  </si>
  <si>
    <t>RESPONSABLE</t>
  </si>
  <si>
    <t>FECHA PROGRAMADA</t>
  </si>
  <si>
    <t>ACTIVIDADES CUMPLIDAS</t>
  </si>
  <si>
    <t>% de avance 
(Ene - Abr)</t>
  </si>
  <si>
    <t>% de avance 
(May - Ago)</t>
  </si>
  <si>
    <t>% de avance 
(Sep - Dic)</t>
  </si>
  <si>
    <t>Observaciones</t>
  </si>
  <si>
    <t>INFORMACIÓN 
1.) Información de calidad y en lenguaje comprensible</t>
  </si>
  <si>
    <t>1.1</t>
  </si>
  <si>
    <t>Uso permanente de los canales virtuales para dar a conocer la información institucional del Instituto de Patrimonio y Cultura de Cartagena - IPCC</t>
  </si>
  <si>
    <t xml:space="preserve">Canales de counicación actualizados </t>
  </si>
  <si>
    <t>Oficina Asesora de Planeación 
Area Sistema</t>
  </si>
  <si>
    <t xml:space="preserve">Trimestral </t>
  </si>
  <si>
    <t>1.2</t>
  </si>
  <si>
    <t>Estructurar y publicar  el informe de Gestión consolidado de la entidad, para informar, explicar y dar a conocer los avances y resultados de la gestión, a las otras entidades públicas, organismos de control y a la sociedad.</t>
  </si>
  <si>
    <t>Informe de Gestión consolidado publicado</t>
  </si>
  <si>
    <t>Número de informes de gestión por dependencia</t>
  </si>
  <si>
    <t>Dirección de la Entidad</t>
  </si>
  <si>
    <t>Anual</t>
  </si>
  <si>
    <t>Oficina de Control Interno</t>
  </si>
  <si>
    <t>1.3</t>
  </si>
  <si>
    <t xml:space="preserve">Publicar el reporte de los resultados de la ejecución del plan de acción </t>
  </si>
  <si>
    <t>Reporte Plan de Acción Publicado</t>
  </si>
  <si>
    <t>Reporte Publicado</t>
  </si>
  <si>
    <t>1.4</t>
  </si>
  <si>
    <t>Publicar la información del comportamiento de la ejecución presupuestal y contable de la Entidad</t>
  </si>
  <si>
    <t>Informes Presupuestales y Contables Publicados</t>
  </si>
  <si>
    <t>División Administrativa y financiera
Area de sistema</t>
  </si>
  <si>
    <t>1.5</t>
  </si>
  <si>
    <t>Diseñar y elaborar la estrategia de Rendición de Cuentas para que los ciudadanos conozcan la agenda del IPCC en la presente vigencia.</t>
  </si>
  <si>
    <t>Estrategia de Rendición de Cuentas publicada en la página web del IPCC</t>
  </si>
  <si>
    <t>Oficinna de Planeación 
División Administrativa y financiera
 Area de sistema</t>
  </si>
  <si>
    <t>semestral</t>
  </si>
  <si>
    <t>DIALOGO 
2.) Diálogo de doble vía con la ciudadanía y sus organizaciones</t>
  </si>
  <si>
    <t>2.1</t>
  </si>
  <si>
    <t>Conformar y capacitar un equipo lider encargado de realizar los ejercicios de rendición de cuentas al interior de la entidad.</t>
  </si>
  <si>
    <t>2.2</t>
  </si>
  <si>
    <t>Documento con la caracterización de usuarios y Grupos de valor del IPCC para cada uno de los eventos de diálogo</t>
  </si>
  <si>
    <t>2.3</t>
  </si>
  <si>
    <t xml:space="preserve">Participar en el encuentro ciudadano de Rendición de Cuentas de la Alcaldìa Distrital, </t>
  </si>
  <si>
    <t>Documento Informe Estratégico de Rendición de cuentas de la Entidad.</t>
  </si>
  <si>
    <t xml:space="preserve">Area de comunicaciones </t>
  </si>
  <si>
    <t>2.4</t>
  </si>
  <si>
    <t xml:space="preserve">Realizar un encuentro (tipo foro)con los funcionarios, contratistas del IPCC para dialogar sobre los avances y resultado de la gestión e indagar sobre los temas que deben ser objeto de rendición de cuentas. </t>
  </si>
  <si>
    <t>Encuentro con Grupos de Valor e interes.
(Modalidad virtual)</t>
  </si>
  <si>
    <t>Numero de participantes en el encuentro</t>
  </si>
  <si>
    <t xml:space="preserve">Acta de encuentro 
Link de reunión </t>
  </si>
  <si>
    <t>Oficina de Planeación 
Area de Comunicaciones 
Area de Sistemas</t>
  </si>
  <si>
    <t>2.5</t>
  </si>
  <si>
    <t xml:space="preserve">Realizar un encuentro (tipo foro) con los Grupos de valor e interes del IPCC para dialogar sobre los avances y resultado de la gestión e indagar sobre los temas que deben ser objeto de rendición de cuentas. </t>
  </si>
  <si>
    <t>RESPONSABILIDAD
3.) Incentivos para motivar la cultura de la rendición y petición de cuentas</t>
  </si>
  <si>
    <t>3.1</t>
  </si>
  <si>
    <t xml:space="preserve"> Realizar campañas de sensibilización en materia de rendición de cuentas y participación ciudadanía a los servidores y contratistas del Instituto</t>
  </si>
  <si>
    <t>Campañas de sensibilización realizadas</t>
  </si>
  <si>
    <t>2 de campañas de sensibilizaciones realizadas</t>
  </si>
  <si>
    <t>Elementos de la campaña de sensibilización (vídeos, banner, publicaciones, otros)</t>
  </si>
  <si>
    <t>Asesora de Comunicaciones</t>
  </si>
  <si>
    <t>3.2</t>
  </si>
  <si>
    <t xml:space="preserve"> Realizar campañas de sensibilización en materia de rendición de cuentas y participación ciudadanía a usuarios y grupos de interés</t>
  </si>
  <si>
    <t>Video Institucional divulgado a través de los canales de información del Instituto</t>
  </si>
  <si>
    <t>4.1</t>
  </si>
  <si>
    <t>Realizar seguimiento a las acciones adelantadas en la estrategia de Rendición de Cuentas de la vigencia, dentro del seguimiento al PAAC, a través de las tres líneas de Defensa.</t>
  </si>
  <si>
    <t>Informe de evaluación de las acciones realizadas en la estrategia de rendición de cuentas.</t>
  </si>
  <si>
    <t>Número de informes de evaluación elaborados</t>
  </si>
  <si>
    <t>Informe de Evaluación</t>
  </si>
  <si>
    <t>SEGUIMIENTO PAAC</t>
  </si>
  <si>
    <t xml:space="preserve">Equipo lider conformado y capacitado </t>
  </si>
  <si>
    <t>Numero de personas que conformaran el equipo</t>
  </si>
  <si>
    <t>Dirección
Oficina de Planeación 
División Administrativa y financiera
 Area de sistema</t>
  </si>
  <si>
    <t>Frecuencia</t>
  </si>
  <si>
    <t>Fecha Inicio</t>
  </si>
  <si>
    <t>Fecha Fin</t>
  </si>
  <si>
    <t>4. COMPONENTE: MECANISMOS PARA MEJORAR LA ATENCIÓN A LA CIUDADANÍA</t>
  </si>
  <si>
    <t>1. Estructura administrativa y direccionamiento estratégico</t>
  </si>
  <si>
    <t>Elaboración y presentación de informes ejecutivos al comité de Gestión y Desempeño, que le permita conocer el grado de avance y de gestión de atención al cliente.</t>
  </si>
  <si>
    <t>Informes ejecutivos realizados</t>
  </si>
  <si>
    <t>Semestral</t>
  </si>
  <si>
    <t>Promocionar el código de integridad con nuestros grupos de interés</t>
  </si>
  <si>
    <t>Campañas de promoción del código de integridad</t>
  </si>
  <si>
    <t xml:space="preserve">Presentar informe de PQRS a la Dirección de la entidad </t>
  </si>
  <si>
    <t>Informes realizados</t>
  </si>
  <si>
    <t>Oficina jurìdica</t>
  </si>
  <si>
    <t>Trimestral</t>
  </si>
  <si>
    <t>Consolidar el equipo de atención al ciudadano en el IPCC</t>
  </si>
  <si>
    <t>Equipo conformado con periodicidad de reunión</t>
  </si>
  <si>
    <t>Divisiòn Administrativa y financiera</t>
  </si>
  <si>
    <t>Fortalecimiento de los canales de atención</t>
  </si>
  <si>
    <t>Divulgar a través de los canales de comunicación del IPCC los diferentes  trámites de la entidad</t>
  </si>
  <si>
    <t>Informe realizado</t>
  </si>
  <si>
    <t>Realizar un informe de percepciòn ciudadana para identificar oportunidades de mejora</t>
  </si>
  <si>
    <t>Informe de encuesta realizada</t>
  </si>
  <si>
    <t>Talento Humano</t>
  </si>
  <si>
    <t>Realizar capacitaciones temáticas relacionadas con el mejoramiento al servicio al ciudadano</t>
  </si>
  <si>
    <t>Capacitaciones en mejoramiento al servicio al ciudadano</t>
  </si>
  <si>
    <t xml:space="preserve">División Administrativa y financiera                                       </t>
  </si>
  <si>
    <t>Capacitaciones en prevención disciplinaria</t>
  </si>
  <si>
    <t>3.3</t>
  </si>
  <si>
    <t>Realizar capacitaciones de la ley 1712 de 2014</t>
  </si>
  <si>
    <t>Capacitaciones en ley 1712</t>
  </si>
  <si>
    <t>Oficina Aserora de Comunicaciones</t>
  </si>
  <si>
    <t>Proceso de Talento Humano</t>
  </si>
  <si>
    <t>3.4</t>
  </si>
  <si>
    <t>Realizar una jornada de sensibilización a los servidores y contratistas del IPCC, orientadas al conocimiento de la política de datos y los Set de Datos Abiertos disponibles por parte de la Entidad</t>
  </si>
  <si>
    <t>Capacitaciones en datos abiertos</t>
  </si>
  <si>
    <t>Oficina de tecnologías de la Información y la Comunicación</t>
  </si>
  <si>
    <t>Normativo y Procedimental</t>
  </si>
  <si>
    <t>Publicar los derechos y deberes de los ciudadanos</t>
  </si>
  <si>
    <t>Visibilización de la informaciòn</t>
  </si>
  <si>
    <t>4.2</t>
  </si>
  <si>
    <t xml:space="preserve">Actualizar el protocolo de atención al ciudadano para incluir infomación acerca del tratamiento a las PQRS </t>
  </si>
  <si>
    <t>Protocolo de atención al ciudadano actualizado</t>
  </si>
  <si>
    <t>Relacionamiento con el ciudadano</t>
  </si>
  <si>
    <t>5.1</t>
  </si>
  <si>
    <t>Realizar periódicamente mediciones de percepción de los ciudadanos respecto de la calidad y accesibilidad de los servicios que ofrece el IPCC e informar en el Comité de Gestión y Desempeño</t>
  </si>
  <si>
    <t>Mediciones de percepción a los ciudadanos</t>
  </si>
  <si>
    <t>5.2</t>
  </si>
  <si>
    <t>Socializaciòn a los diferentes grupos de interès del proceso de atenciòn al ciudadano.  Horarios, trámites y servicios</t>
  </si>
  <si>
    <t xml:space="preserve"> Socialización realizada </t>
  </si>
  <si>
    <t>PLAN ANTICORRUPCIÓN 2021
Instituto de Patrimonio y Cultura de Cartagena - IPCC</t>
  </si>
  <si>
    <t xml:space="preserve">División Administrativa y financieraÁrea Planeaciòn </t>
  </si>
  <si>
    <t xml:space="preserve">División Administrativa y financiera
 Área Planeaciòn </t>
  </si>
  <si>
    <t>Realizar jornadas de orientación en materia de prevención disciplinaria.</t>
  </si>
  <si>
    <t xml:space="preserve">División Administrativa y financiera 
Oficina jurídica                                       </t>
  </si>
  <si>
    <t>Ärea de Sistema
Divisiòn Administrativa y Financiera</t>
  </si>
  <si>
    <t>4. EVALUACIÓN
Evaluación y retroalimentación a la gestión institucional</t>
  </si>
  <si>
    <t>División administrativa y financiera</t>
  </si>
  <si>
    <t>Clasificar según importancia los trámites u otros procedimientos administrativos de mayor impacto a racionalizar.</t>
  </si>
  <si>
    <t xml:space="preserve">Relación de tramites priorizados para posible racionalización durante la vigencia. </t>
  </si>
  <si>
    <t xml:space="preserve">1) Trámites racionalizados para la vigencia 2020
2) Reporte de trámites racionalizados para la vigencia 2020 en la plataforma SUIT </t>
  </si>
  <si>
    <t>Identificar los trámites u otros procedimientos administrativos que se realizan en el Instituto de Patrimonio y Cultura de Cartagena - IPCC</t>
  </si>
  <si>
    <t>Inventario de trámites identificados producto de mesas de trabajo realizadas con los funcionarios de las dependencias del Instituto de Patrimonio y Cultura de Cartagena - IPCC</t>
  </si>
  <si>
    <t>FRECUENCIA</t>
  </si>
  <si>
    <t>FECHA INICIO</t>
  </si>
  <si>
    <t>2. COMPONENTE: RACIONALIZACIÓN DE TRAMITES</t>
  </si>
  <si>
    <t>Realizar mejoras a los trámites y otros procedimientos en costos, tiempos, requisitos, documentos, procedimientos y procesos.</t>
  </si>
  <si>
    <t xml:space="preserve">Conformar el equipo lider o Comité tecnico para la racionalización de tramites </t>
  </si>
  <si>
    <t>Comité tecnico para la racionalizaciónde tramites conformado</t>
  </si>
  <si>
    <t>Oficina de Planeación 
División Administrativa y Financiera</t>
  </si>
  <si>
    <t>Socializar al interior del Instituto de Patrimonio y Cultura de Cartagena - IPCC el alcance de la guia para la Racionalización de tramites.</t>
  </si>
  <si>
    <t>(2) Dos jornadas virtuales de socialización.</t>
  </si>
  <si>
    <t>Subcomponente</t>
  </si>
  <si>
    <t>Responsable</t>
  </si>
  <si>
    <t>Publicación y actualización constante de la información mínima en el link "Transparencia y acceso a la información pública"</t>
  </si>
  <si>
    <t>Link actualizado</t>
  </si>
  <si>
    <t>Area de sistema</t>
  </si>
  <si>
    <t>Información Publicada</t>
  </si>
  <si>
    <t>Area de Planeación</t>
  </si>
  <si>
    <t>Actualizar la información de los Perfiles de los funcionarios, publicada en Portal Web de la Entidad.</t>
  </si>
  <si>
    <t>100% Información de los Perfiles de los funcionarios directivos, actualizada en el Portal Web de la Entidad.</t>
  </si>
  <si>
    <t>División Administrativa y financiera</t>
  </si>
  <si>
    <t xml:space="preserve">Anual </t>
  </si>
  <si>
    <t>Publicar seguimiento del Plan Anticorrupción y atención al ciudadano</t>
  </si>
  <si>
    <t>Cuatrimestral</t>
  </si>
  <si>
    <t>Actualizar los Planes de Mejoramiento de auditorías de los Órganos  de control en Portal Web de la Entidad.</t>
  </si>
  <si>
    <t>100% Planes de Mejoramiento de auditorías de los Órganos de control actualizados en el Portal Web de la Entidad.</t>
  </si>
  <si>
    <t>1.6</t>
  </si>
  <si>
    <t>Promover campañas institucionales de prevención de la corrupción y promoción de la transparencia en la Entidad.</t>
  </si>
  <si>
    <t>Oficina asesora de Comunicaciones.</t>
  </si>
  <si>
    <t>Publicar y socializar el formulario en línea de PQR´s  en el portal web</t>
  </si>
  <si>
    <t>formulario en línea de PQR´s  publicado en página web y socializado</t>
  </si>
  <si>
    <t>Socializar el procedimiento de PQRS</t>
  </si>
  <si>
    <t>Socialización realizada</t>
  </si>
  <si>
    <t>Dirección de información y tecnología</t>
  </si>
  <si>
    <t xml:space="preserve">Actualizar las tablas de Retención documental </t>
  </si>
  <si>
    <t>100% Tablas de Retención documental actualizado</t>
  </si>
  <si>
    <t>Actualizar controles de registro de información de las diferentes dependencias</t>
  </si>
  <si>
    <t>Formatos actualizados</t>
  </si>
  <si>
    <t>Publicar y socializar a la ciudadanía, el informe de solicitudes de acceso a la información pública</t>
  </si>
  <si>
    <t xml:space="preserve">Boletines de PQRS con el reporte de solicitudes de acceso a la información pública </t>
  </si>
  <si>
    <t>trimestral</t>
  </si>
  <si>
    <t>5.2.</t>
  </si>
  <si>
    <t>Seguimiento al indicador de oportunidad en la gestión de peticiones</t>
  </si>
  <si>
    <t>Reporte de seguimiento en SIGOB</t>
  </si>
  <si>
    <t>SUBCOMPONENTE 
3. Instrumentos de Gestión de la Información</t>
  </si>
  <si>
    <t>SUBCOMPONENTE 
2. Transparencia Pasiva</t>
  </si>
  <si>
    <t>SUBCOMPONENTE 
1. Transparencia Activa</t>
  </si>
  <si>
    <t>SUBCOMPONENTE 
4. Criterio diferencial de accesibilidad</t>
  </si>
  <si>
    <t>SUBCOMPONENTE 
5. Monitoreo del Acceso a la Información Pública</t>
  </si>
  <si>
    <t xml:space="preserve">SUBCOMPONENTE </t>
  </si>
  <si>
    <t xml:space="preserve">ACTIVIDADES </t>
  </si>
  <si>
    <t>COMPONENTE 5. TRANSPARENCIA Y ACCES A LA INFORMACIÓN PÚBLICA</t>
  </si>
  <si>
    <t xml:space="preserve">FRECUENCIA </t>
  </si>
  <si>
    <t xml:space="preserve">FECHA FN </t>
  </si>
  <si>
    <t>Actualizar la información de planeación y gestión en el Portal Web de la Entidad, año 2021</t>
  </si>
  <si>
    <t>(2) Dos Campañas institucionales de prevención de la corrupción y promoción de la transparencia en la Entidad.</t>
  </si>
  <si>
    <t>Dos capacitaciones sobre herramientas archivísticas a los funcionarios del Instituto de Patrimonio y Cultura de Cartagena - IPCC</t>
  </si>
  <si>
    <t>Formular y adoptar un instrumento de inventario de activos de Información del IPCC</t>
  </si>
  <si>
    <t>Inventario de activos de información formulado y adoptado.</t>
  </si>
  <si>
    <t>Diseñar e implementar herramientas para facilitar la accesibilidad de la información y/o servicios a la población en situación de discapacidad</t>
  </si>
  <si>
    <t>Herramientas de accesibilidad implementadas en los canales virtuales y espacios físicos de atención al ciudadano</t>
  </si>
  <si>
    <t>Área de Sistemas
División Administrativa y financiera</t>
  </si>
  <si>
    <t>Reportar  información en Índice de Transparencia Activa (ITA), de conformidad con el Decreto 3564 de 2015, teniendo en cuenta el Plan de mejoramiento resultante.</t>
  </si>
  <si>
    <t>Reporte anual de información en (ITA), Índice de Transparencia y Acceso a la información.</t>
  </si>
  <si>
    <t>5.3.</t>
  </si>
  <si>
    <t xml:space="preserve">División Administrativa y financiera
</t>
  </si>
  <si>
    <t>División Administrativa y financiera
Oficina de Planeación 
Area de Sistemas</t>
  </si>
  <si>
    <t>Fecha inicial</t>
  </si>
  <si>
    <t>Fecha final</t>
  </si>
  <si>
    <t>Metodología</t>
  </si>
  <si>
    <t>Participantes</t>
  </si>
  <si>
    <t>Indicadores de resultados</t>
  </si>
  <si>
    <t>Instalación del Grupo de Trabajo de Integridad de la entidad</t>
  </si>
  <si>
    <t>En reunión de Comité Institucional de Gestión y Desempeño se procede a acordar, conformar e instalar el Grupo de Integridad; conforme al Código de Integridad vigente en el IPCC</t>
  </si>
  <si>
    <t>Profesional Especializado, responsable del Talento Humano (María Helena Mulet) y Profesional de Apoyo (Natalia Orozco)</t>
  </si>
  <si>
    <t>Difusión del Código de Integridad</t>
  </si>
  <si>
    <t>A través de la página web de la entidad, envío a los correos electrónicos y demás estrategias concertadas con el personal de comunicación y sistemas del IPCC, acordar la manera más idónea de cumplir con la difusión del Código de Integridad</t>
  </si>
  <si>
    <t>Personal de planta y de Contrato de Prestación de Servicio del IPCC</t>
  </si>
  <si>
    <t>Diagnóstico del estado actual de la integridad en la entidad</t>
  </si>
  <si>
    <t>Aplicación de un instrumento que permita determinar si las condiciones institucionales han sido idóneas para la implementación y gestión del Código de Integridad</t>
  </si>
  <si>
    <t>Identificación de las debilidades y fortalezas en la implementación del código de integridad</t>
  </si>
  <si>
    <t>A partir de los resultados del autodiagnóstico y del FURAG, identificar las debilidades y fortalezas, a través de la herramienta DOFA</t>
  </si>
  <si>
    <t>Debilidades y fortalezas en la implementación del código de integridad identificadas y registradas.</t>
  </si>
  <si>
    <t>Diseño de instrumento de registro de observaciones, comentarios y/o sugerencias relacionadas con la integridad en el IPCC</t>
  </si>
  <si>
    <t>Elaborar una herramienta en la que se registren las sugerencias, observaciones y/o comentarios de los diferentes grupos de valor del IPCC</t>
  </si>
  <si>
    <t>Herramienta de registro de sugerencias, observaciones y/o comentarios de los diferentes grupos de valor del IPCC</t>
  </si>
  <si>
    <t>Aplicación de instrumento de registro de observaciones, comentarios y/o sugerencias relacionadas con la integridad en el IPCC</t>
  </si>
  <si>
    <t>Recepcionar y registrar en el formato diseñado, las sugerencias, observaciones y/o comentarios de los diferentes grupos de valor del IPCC</t>
  </si>
  <si>
    <t>Herramienta de registro de sugerencias, observaciones y/o comentarios de los diferentes grupos de valor del IPCC, diligenciada.</t>
  </si>
  <si>
    <t>Taller pedagógico sobre la importancia, fomento y práctica de los valores del Código de Integridad</t>
  </si>
  <si>
    <t>Desde el área de Talento Humano y con el concurso del Grupo de Integridad, organizar y coordinar la realización del taller</t>
  </si>
  <si>
    <t>Grupo de Integridad, Profesional Especializado, responsable del Talento Humano (María Helena Mulet) y Profesional de Apoyo (Natalia Orozco)</t>
  </si>
  <si>
    <t>Sistematización, análisis y documentación de la información recepcionada de sugerencias y/o observaciones sobre la implementación del Código de Integridad</t>
  </si>
  <si>
    <t>Los días 24 de noviembre y 22 de diciembre de 2020, entregar al Grupo de Integridad los resultados sistematizados de las sugerencias y/o observaciones sobre la implementación del Código de Integridad</t>
  </si>
  <si>
    <t>Sugerencias y/o observaciones sobre la implementación del Código de Integridad, Sistematizadas, analizadas y documentadas en formato diseñado para tales efectos.</t>
  </si>
  <si>
    <t>30/02/2021</t>
  </si>
  <si>
    <t xml:space="preserve"> Actividades</t>
  </si>
  <si>
    <t>Meta o producto</t>
  </si>
  <si>
    <t xml:space="preserve">Responsable </t>
  </si>
  <si>
    <t>Matriz del Mapa de Riesgo de Corrupción de la entidad.</t>
  </si>
  <si>
    <t>Garantizar controles eficaces y eficientes para evitar la materialización de posibles riesgos de corrupción en la entidad.</t>
  </si>
  <si>
    <t xml:space="preserve">Líderes de procesos </t>
  </si>
  <si>
    <t>Actualizar el mapa de riesgos de corrupción si se detecta la necesidad.</t>
  </si>
  <si>
    <t>Mapa de riesgos de corrupción actualizado</t>
  </si>
  <si>
    <t>5.1.</t>
  </si>
  <si>
    <t>Evaluar la elaboración y monitoreo del Mapa de Riesgos de Corrupción.</t>
  </si>
  <si>
    <t>Realizar seguimiento a la efectividad de los controles incorporados para los riesgos de corrupción.</t>
  </si>
  <si>
    <t xml:space="preserve">1. COMPONENTE: GESTION DEL RIESGO DE CORRUPCIÓN </t>
  </si>
  <si>
    <t>Actualizar la política de administración de riesgos del Instituto de Patrimonio y Cultura de Cartagena - IPCC</t>
  </si>
  <si>
    <t>Socializar la política de administración de riesgos del Instituto de Patrimonio y Cultura de Cartagena - IPCC</t>
  </si>
  <si>
    <t>1. Socialización de la política de administración de riesgos ante el Comité Institucional de Coordinación de Control Interno y lideres de procesos.
2. Publicación de la política de administración de riesgos en la página web del Instituto de Patrimonio y Cultura de Cartagena - IPCC</t>
  </si>
  <si>
    <t xml:space="preserve">Oficina de Control Interno
Area de Sistemas </t>
  </si>
  <si>
    <t>Actualizar y consolidar los riesgos de corrupción de los procesos que se ejecutan en el Instituto de Patrimonio y Cultura de Cartagena - IPCC</t>
  </si>
  <si>
    <t>Oficina de Planeación</t>
  </si>
  <si>
    <t>Socializar el mapa de riesgos de corrupción con los responsables de cada proceso del Instituto de Patrimonio y Cultura de Cartagena - IPCC</t>
  </si>
  <si>
    <t xml:space="preserve">(2) Dos mesas de trabajo con los lideres de procesos que se ejecutan en el Instituto de Patrimonio y Cultura de Cartagena - IPCC
</t>
  </si>
  <si>
    <t>Publicar el mapa de riesgos de corrupción en la página web del Instituto de Patrimonio y Cultura de Cartagena - IPCC</t>
  </si>
  <si>
    <t>Mapa de riesgos de corrupción publicado en la página web del Instituto de Patrimonio y Cultura de Cartagena - IPCC</t>
  </si>
  <si>
    <t>31/06/2021</t>
  </si>
  <si>
    <t xml:space="preserve">Informe cuatrimestral de seguimiento al Plan Anticorrupción y de Atención al Ciudadano. </t>
  </si>
  <si>
    <t xml:space="preserve">Soportes de monitoreo a los riesgos y la efectividad de los controles. </t>
  </si>
  <si>
    <t xml:space="preserve">% DE AVANCE </t>
  </si>
  <si>
    <t xml:space="preserve">COMPONENTES </t>
  </si>
  <si>
    <t>Encuentro con funcionarios y contratistas
(Modalidad virtual)</t>
  </si>
  <si>
    <t xml:space="preserve">Cuatrimestral </t>
  </si>
  <si>
    <t>ENE</t>
  </si>
  <si>
    <t>FEB</t>
  </si>
  <si>
    <t>MAR</t>
  </si>
  <si>
    <t>ABR</t>
  </si>
  <si>
    <t>MAY</t>
  </si>
  <si>
    <t>JUN</t>
  </si>
  <si>
    <t>JUL</t>
  </si>
  <si>
    <t>AGO</t>
  </si>
  <si>
    <t>SEP</t>
  </si>
  <si>
    <t>OCT</t>
  </si>
  <si>
    <t>NOV</t>
  </si>
  <si>
    <t>DIC</t>
  </si>
  <si>
    <t>PLAN DE TRABAJO MIPG</t>
  </si>
  <si>
    <t>FUNCIONAMIENTO DEL MIPG</t>
  </si>
  <si>
    <t>Líderes de procesos 
Oficina de Planeación</t>
  </si>
  <si>
    <t xml:space="preserve">Oficina de Planeación
Area de Sistemas </t>
  </si>
  <si>
    <t xml:space="preserve">Política de administración de riesgos actualizada con su respectivo acto administrativo. </t>
  </si>
  <si>
    <t xml:space="preserve">COMPONENTE </t>
  </si>
  <si>
    <t xml:space="preserve">3. COMPONENTE:
RENDICIÓN DE CUENTAS </t>
  </si>
  <si>
    <t>Actividad 1</t>
  </si>
  <si>
    <t>Actividad 2</t>
  </si>
  <si>
    <t>Actividad 3</t>
  </si>
  <si>
    <t>Actividad 4</t>
  </si>
  <si>
    <t>Actividad 5</t>
  </si>
  <si>
    <t>4. COMPONENTE:
SERVICIO AL CIUDADANO</t>
  </si>
  <si>
    <t>5. COMPONENTE:
TRANSPARENCIA Y ACCESO A LA INFORMACIÓN PÚBLICA</t>
  </si>
  <si>
    <t>ACTIVIDAD 1</t>
  </si>
  <si>
    <t>ACTIVIDAD 2</t>
  </si>
  <si>
    <t>ACTIVIDAD 3</t>
  </si>
  <si>
    <t>ACTIVIDAD 4</t>
  </si>
  <si>
    <t>ACTIVIDAD 5</t>
  </si>
  <si>
    <t>ACTIVIDAD 6</t>
  </si>
  <si>
    <t>ACTIVIDAD 7</t>
  </si>
  <si>
    <t>ACTIVIDAD 8</t>
  </si>
  <si>
    <t>COMPONENTE 6:
ACTIVIDADES ADICIONALES</t>
  </si>
  <si>
    <t>ACTIVIDADES</t>
  </si>
  <si>
    <t>Realizar capacitaciones sobre las herramientas archivísticas implementadas en la entidad a los funcionarios del IPCC</t>
  </si>
  <si>
    <t>Subcomponente 5. Seguimiento</t>
  </si>
  <si>
    <r>
      <t xml:space="preserve">Identificar y caracterizar usuarios y </t>
    </r>
    <r>
      <rPr>
        <b/>
        <sz val="11"/>
        <color theme="1"/>
        <rFont val="Arial"/>
        <family val="2"/>
      </rPr>
      <t>Grupos de valor</t>
    </r>
    <r>
      <rPr>
        <sz val="11"/>
        <color theme="1"/>
        <rFont val="Arial"/>
        <family val="2"/>
      </rPr>
      <t xml:space="preserve"> del IPCC que participarán en la vigencia en los espacios de rendción de cuentas</t>
    </r>
  </si>
  <si>
    <r>
      <rPr>
        <b/>
        <sz val="12"/>
        <color rgb="FF002060"/>
        <rFont val="Arial"/>
        <family val="2"/>
      </rPr>
      <t xml:space="preserve">Subcomponente 1.
</t>
    </r>
    <r>
      <rPr>
        <sz val="12"/>
        <color rgb="FF002060"/>
        <rFont val="Arial"/>
        <family val="2"/>
      </rPr>
      <t>Política de Administración de Riesgos de Corrupción</t>
    </r>
  </si>
  <si>
    <r>
      <rPr>
        <b/>
        <sz val="12"/>
        <color rgb="FF002060"/>
        <rFont val="Arial"/>
        <family val="2"/>
      </rPr>
      <t xml:space="preserve">Subcomponente 2.
</t>
    </r>
    <r>
      <rPr>
        <sz val="12"/>
        <color rgb="FF002060"/>
        <rFont val="Arial"/>
        <family val="2"/>
      </rPr>
      <t>Construcción del Mapa de Riesgos de Corrupción</t>
    </r>
  </si>
  <si>
    <r>
      <rPr>
        <b/>
        <sz val="12"/>
        <color rgb="FF002060"/>
        <rFont val="Arial"/>
        <family val="2"/>
      </rPr>
      <t xml:space="preserve">Subcomponente 3.
</t>
    </r>
    <r>
      <rPr>
        <sz val="12"/>
        <color rgb="FF002060"/>
        <rFont val="Arial"/>
        <family val="2"/>
      </rPr>
      <t xml:space="preserve">Consulta y divulgación </t>
    </r>
  </si>
  <si>
    <r>
      <rPr>
        <b/>
        <sz val="12"/>
        <color rgb="FF002060"/>
        <rFont val="Arial"/>
        <family val="2"/>
      </rPr>
      <t xml:space="preserve">Subcomponente 4
</t>
    </r>
    <r>
      <rPr>
        <sz val="12"/>
        <color rgb="FF002060"/>
        <rFont val="Arial"/>
        <family val="2"/>
      </rPr>
      <t>Monitoreo o revisión</t>
    </r>
  </si>
  <si>
    <r>
      <rPr>
        <b/>
        <sz val="12"/>
        <color rgb="FF002060"/>
        <rFont val="Arial"/>
        <family val="2"/>
      </rPr>
      <t xml:space="preserve">Subcomponente 5. 
</t>
    </r>
    <r>
      <rPr>
        <sz val="12"/>
        <color rgb="FF002060"/>
        <rFont val="Arial"/>
        <family val="2"/>
      </rPr>
      <t>Seguimiento</t>
    </r>
  </si>
  <si>
    <t xml:space="preserve">Dirección de la Entidad
Area de comunicaciones 
Oficina de Planeación
Control Interno </t>
  </si>
  <si>
    <t>Proceso Atención al Ciudadano
Ärea de  Planeación
 Comunicaciones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</si>
  <si>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</si>
  <si>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</si>
  <si>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</si>
  <si>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</si>
  <si>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 xml:space="preserve">Dirección de la Entidad
Area de comunicaciones
Oficina de Planeación </t>
  </si>
  <si>
    <t>Realizar la Audiencia Pública de Rendición de Cuentas del IPCC</t>
  </si>
  <si>
    <t>Audiencia Pública de Rendición de Cuentas realizada</t>
  </si>
  <si>
    <t>Total avance</t>
  </si>
  <si>
    <t>Evento realizado</t>
  </si>
  <si>
    <r>
      <t xml:space="preserve">INFORMACIÓN 
Subcomponente No. 1 </t>
    </r>
    <r>
      <rPr>
        <sz val="8"/>
        <rFont val="Arial"/>
        <family val="2"/>
      </rPr>
      <t>Informar avances y resultados de la gestión con calidad y en lenguaje comprensible</t>
    </r>
  </si>
  <si>
    <r>
      <t xml:space="preserve">DIALOGO 
Subcmponente No. 2 </t>
    </r>
    <r>
      <rPr>
        <sz val="8"/>
        <rFont val="Arial"/>
        <family val="2"/>
      </rPr>
      <t>Desarrollar escenarios de diálogo de doble vía con la ciudadanía y sus organizaciones</t>
    </r>
  </si>
  <si>
    <r>
      <t xml:space="preserve">RESPONSABILIDAD
Subcomponente No. 3 </t>
    </r>
    <r>
      <rPr>
        <sz val="8"/>
        <rFont val="Arial"/>
        <family val="2"/>
      </rPr>
      <t>Responder a compromisos propuestos, evaluación y retroalimentación en los ejercicios de rendición de cuentas con acciones correctivas para mejora.</t>
    </r>
  </si>
  <si>
    <t>4 Reportes del Plan de Acción Publicado en el Menú de Transparencia y Acceso a la Información</t>
  </si>
  <si>
    <t>Mensual</t>
  </si>
  <si>
    <t>Piezas graficas informativas publicadas en los canales informativos</t>
  </si>
  <si>
    <t>Numero de piezas graficas informativas publicadas en los canales informativos</t>
  </si>
  <si>
    <t xml:space="preserve">Reporte mnsual de publicaciones de redes sociales </t>
  </si>
  <si>
    <t>Realizar eventos de rendición de cuentas dirigido a los Grupos de valor e interes del IPCC para dialogar sobre los avances y resultados de la gestión.</t>
  </si>
  <si>
    <t xml:space="preserve">Oficina de Planeación
Area de comunicaciones </t>
  </si>
  <si>
    <t xml:space="preserve">Diseñar y aplicar una encuesta de evaluación sobre los ejercicios de rendición de cuentas de la entidad. </t>
  </si>
  <si>
    <t xml:space="preserve">Formulario de percepción ciudadana sobre los ejercicios de rendición de cuentas </t>
  </si>
  <si>
    <t xml:space="preserve">(1) Una encuensta de percepción realizada a los grupos de valor e interes. </t>
  </si>
  <si>
    <t>Informe de percepción ciudadana sobre los ejercicios de rendición de cuentas del IPCC</t>
  </si>
  <si>
    <t>Oficina de Planeación
Area de Sistemas</t>
  </si>
  <si>
    <t>Oficina de Planeación
Oficina de Control Interno</t>
  </si>
  <si>
    <t xml:space="preserve">Socializar ante los funcionarios y contratistas la política de administración de riesgos del Instituto de Patrimonio y Cultura de Cartagena - IPCC. </t>
  </si>
  <si>
    <t>Publicación de la política de administración de riesgos en la página web del Instituto de Patrimonio y Cultura de Cartagena - IPCC</t>
  </si>
  <si>
    <t>Socialización de la política de administración de riesgos ante el Comité Institucional de Coordinación de Control Interno y lideres de procesos.</t>
  </si>
  <si>
    <t xml:space="preserve">Oficina de Control Interno
Oficina de Planeación 
Area de Sistemas </t>
  </si>
  <si>
    <t>Socializar y/o divulgar la política de administración de riesgos del Instituto de Patrimonio y Cultura de Cartagena - IPCC en el sitio web de la entidad.</t>
  </si>
  <si>
    <t>Revisar, consolidar los riesgos de corrupción de los procesos que se ejecutan en el Instituto de Patrimonio y Cultura de Cartagena - IPCC</t>
  </si>
  <si>
    <t>Matriz del Mapa de Riesgo de Corrupción de la entidad revisado y consolidado.</t>
  </si>
  <si>
    <t xml:space="preserve">(2) dos mesas de trabajo y/o seguimiento con los lideres de procesos que se ejecutan en el Instituto de Patrimonio y Cultura de Cartagena - IPCC
</t>
  </si>
  <si>
    <t>Realizar seguimiento a la matriz de los riesgos de corrucpión garantizando controles eficaces y eficientes para evitar la materialización de posibles riesgos de corrupción en la entidad.</t>
  </si>
  <si>
    <t xml:space="preserve">El Código de Integridad socializado al interior de la entidad. </t>
  </si>
  <si>
    <t xml:space="preserve">Realizar actividades de apropiación del Codigo de Integridad dirigido a los funcionarios y contratistas del IPCC. </t>
  </si>
  <si>
    <t>Personal de planta y Contratistas del IPCC</t>
  </si>
  <si>
    <t xml:space="preserve">Numero de actividades de apropiación realizadas </t>
  </si>
  <si>
    <t xml:space="preserve">Profesional Especializado, responsable del Talento Humano (María Helena Mulet) y Profesional de Apoyo </t>
  </si>
  <si>
    <t>Consolidar, actualizar y publicar los conjuntos de Datos abiertos identificados en los activos de información</t>
  </si>
  <si>
    <t>Conjunto de datos abiertos consolidados y publicados en el sitio web de la entidad.</t>
  </si>
  <si>
    <t>Oficina de Planeación 
Area de Sistemas</t>
  </si>
  <si>
    <t>Area de Sistemas 
Profesional Juridico (PQRS)</t>
  </si>
  <si>
    <r>
      <t xml:space="preserve">Subcomponente 3.
</t>
    </r>
    <r>
      <rPr>
        <sz val="8"/>
        <color theme="1"/>
        <rFont val="Arial"/>
        <family val="2"/>
      </rPr>
      <t>Gestión del relacionamiento con el ciudadano</t>
    </r>
  </si>
  <si>
    <r>
      <t xml:space="preserve">Subcomponente 2.
</t>
    </r>
    <r>
      <rPr>
        <sz val="8"/>
        <color theme="1"/>
        <rFont val="Arial"/>
        <family val="2"/>
      </rPr>
      <t>Fortalecimiento del talento humano al sevicio al ciudadano</t>
    </r>
  </si>
  <si>
    <r>
      <t xml:space="preserve">Subcomponente 1. </t>
    </r>
    <r>
      <rPr>
        <sz val="8"/>
        <color theme="1"/>
        <rFont val="Arial"/>
        <family val="2"/>
      </rPr>
      <t>Planeación estratégica del servicio al ciudadano</t>
    </r>
  </si>
  <si>
    <r>
      <t xml:space="preserve">Subcomponente 5. </t>
    </r>
    <r>
      <rPr>
        <sz val="8"/>
        <color theme="1"/>
        <rFont val="Arial"/>
        <family val="2"/>
      </rPr>
      <t xml:space="preserve">Evaluación de la gestión y medición de la percepción ciudadana. </t>
    </r>
  </si>
  <si>
    <r>
      <t xml:space="preserve">Subcompoenente 4. 
</t>
    </r>
    <r>
      <rPr>
        <sz val="8"/>
        <color theme="1"/>
        <rFont val="Arial"/>
        <family val="2"/>
      </rPr>
      <t>Conocimiento al Servicio al ciudadano.</t>
    </r>
  </si>
  <si>
    <t>Conformar y consolidar el equipo de atención al ciudadano en el IPCC.</t>
  </si>
  <si>
    <t>Equipo de atención al ciudadano conformado.</t>
  </si>
  <si>
    <t xml:space="preserve">Oficina de Planeación
División Adminstrativa </t>
  </si>
  <si>
    <t>Realizar reuniones periodicas para hacer seguimiento al Plan de trabajo del equipo de Atención al Ciudadano.</t>
  </si>
  <si>
    <t xml:space="preserve">Elaborar el Plan de Acción del equipo de Atención al ciudadano para la vigencia 2022. </t>
  </si>
  <si>
    <t>Plan de trabajo elaborado</t>
  </si>
  <si>
    <t>Actas de reunión</t>
  </si>
  <si>
    <t>Realizar capacitaciones a servidores sobre caracterización de grupos de interés</t>
  </si>
  <si>
    <t xml:space="preserve">(1) Un plan de trabajo elaborado. </t>
  </si>
  <si>
    <t xml:space="preserve">Capacitación realizada </t>
  </si>
  <si>
    <t xml:space="preserve">1 jornada de capacitación realizada </t>
  </si>
  <si>
    <t>Adelantar acciones sobre la caracterización de los grupos de valor, interes y ciudadanía.</t>
  </si>
  <si>
    <t xml:space="preserve">Caracterirización de los grupos de valor, interes y ciudadanía. </t>
  </si>
  <si>
    <t xml:space="preserve">(1) Documento de caracterización de los grupos de valor, interes y ciudadanía. </t>
  </si>
  <si>
    <t xml:space="preserve">División Administrativa y financiera
Equipo de Atención al Ciudadano. </t>
  </si>
  <si>
    <t xml:space="preserve">Desarrollar espacios de dialogo con servidores, contratistas y grupos de valor para identificar acciones de mejoras y realizar seguimiento. </t>
  </si>
  <si>
    <t xml:space="preserve">Espacios de dialogo realizados. </t>
  </si>
  <si>
    <t xml:space="preserve">Realizar actividades de reconocimiento y/o estimulo a los funcionarios y colaboradores que desarrollan funciones y actividades relacionadas con la atención al ciudadano. </t>
  </si>
  <si>
    <t>Actividades de recocimiento y/o estimulos realizada</t>
  </si>
  <si>
    <t>Capacitaciones sobre atención incluyente realizada</t>
  </si>
  <si>
    <t xml:space="preserve">Socialización a los diferentes grupos de interés Horarios, trámites y servicios ofertados por el IPCC. </t>
  </si>
  <si>
    <t>3 publicaciones a través de piezas graficas en los canales informativos oficiales del IPCC</t>
  </si>
  <si>
    <t xml:space="preserve">Equipo de atención al ciudadano.
Area de Comunicaciones </t>
  </si>
  <si>
    <t>Acciones sobre accesibilidad web realizadas</t>
  </si>
  <si>
    <t>Esquema de accesibilidad web realizado</t>
  </si>
  <si>
    <t xml:space="preserve">Equipo de atención al ciudadano.
Area de Sistemas </t>
  </si>
  <si>
    <t>Seguimiento realizado</t>
  </si>
  <si>
    <t xml:space="preserve">Diseñar y aplicar una encuesta de percepción ciudadana sobre la calidad de la atención y la prontitud derespuesta a las peticiones realizadas al IPCC. </t>
  </si>
  <si>
    <t>Realizar un informe de percepción ciudadana para identificar oportunidades de mejora</t>
  </si>
  <si>
    <t>(1) Un informe de encuesta realizada</t>
  </si>
  <si>
    <t>Encuesta aplicada</t>
  </si>
  <si>
    <t xml:space="preserve">(1) Una encuesta de percepción aplicada. </t>
  </si>
  <si>
    <t>Equipo de atención al ciudadano
Oficina de Planeación 
Area de Sistemas</t>
  </si>
  <si>
    <t>Equipo Atención al Ciudadano</t>
  </si>
  <si>
    <t>NOTA</t>
  </si>
  <si>
    <t xml:space="preserve">EL INSTITUTO DE PATRIMONIO Y CULTURA DE CARTAGENA DE INDIAS NO OSTENTA DENTRO DE SU OFERTA INSTITUCIONAL TRAMITES, NI OPAS. </t>
  </si>
  <si>
    <t xml:space="preserve">Publicar informe de avance y resultados de la gestión en la pagina web del IPCC. </t>
  </si>
  <si>
    <t>Informes de Gestión consolidados publicados en la pagina web.</t>
  </si>
  <si>
    <t>3 Informes de Gestión consolidados en físico y publicados en la pagina web de la Entidad - Menú de Transparencia y Acceso a la Información</t>
  </si>
  <si>
    <t>Dirección General
Oficina Asesora de Planeación 
Area Sistema</t>
  </si>
  <si>
    <t>Actas de reuniones del Equipo lider</t>
  </si>
  <si>
    <t xml:space="preserve">Dirección General 
Oficina de Planeación 
</t>
  </si>
  <si>
    <t xml:space="preserve"> Realizar campaña de sensibilización en materia de rendición de cuentas y participación ciudadanía a los servidores y contratistas del Instituto</t>
  </si>
  <si>
    <t>Campaña de sensibilización realizada</t>
  </si>
  <si>
    <t>1 de campaña de sensibilización realizada</t>
  </si>
  <si>
    <t>Dirección General
Area de Comunicaciones</t>
  </si>
  <si>
    <t>(1) Un ejercicios de dialogo realizado</t>
  </si>
  <si>
    <t>(1) Una jornada de capacitación en  servicio al ciudadano</t>
  </si>
  <si>
    <t>(1) Una Actividade de recocimiento y/o estimulos realizada</t>
  </si>
  <si>
    <t>(1) Una jornada capacitación en atención incluyente realizada</t>
  </si>
  <si>
    <t xml:space="preserve">Implementar acciones para garantizar accesibilidad y usabilidad web a los canales de atención del IPCC. </t>
  </si>
  <si>
    <t xml:space="preserve">Hacer seguimiento a la aplicación de la iniciativa de banco de proyectos como una herramienta de acercamiento a la ciudadanía. </t>
  </si>
  <si>
    <t>(3) Tres jornadas de seguimiento a la iniciativa de Escuela de Formación de Proyectos.</t>
  </si>
  <si>
    <t>Dirección / sistemas</t>
  </si>
  <si>
    <t xml:space="preserve">Oficin Asesora Jurídica
</t>
  </si>
  <si>
    <t>PLAN ANTICORRUPCIÓN 2023
Instituto de Patrimonio y Cultura de Cartagena - IPCC</t>
  </si>
  <si>
    <t xml:space="preserve">Realizar un encuentro (tipo foro) con los funcionarios, contratistas del IPCC para dialogar sobre los avances y resultado de la gestión e indagar sobre los temas que deben ser objeto de rendición de cuentas. </t>
  </si>
  <si>
    <t>Encuentro con funcionarios y contratistas
(Modalidad virtual o presencial)</t>
  </si>
  <si>
    <t>Encuentro con Grupos de Valor e interes.
(Modalidad virtual o presencial)</t>
  </si>
  <si>
    <t>Profesional Especializado, responsable del Talento Humano (María Helena Mulet), Profesional de y Asesor para MIPG y GTH</t>
  </si>
  <si>
    <t>Profesional Especializado, responsable del Talento Humano (María Helena Mulet), Profesional de Apoyo y Asesor para MIPG y GTH</t>
  </si>
  <si>
    <t>4 reuniones del equipo de atención al ciudadano</t>
  </si>
  <si>
    <r>
      <t xml:space="preserve">PLAN ANTICORRUPCIÓN 2024
</t>
    </r>
    <r>
      <rPr>
        <b/>
        <sz val="14"/>
        <color theme="8" tint="-0.499984740745262"/>
        <rFont val="Arial Narrow"/>
        <family val="2"/>
      </rPr>
      <t>Instituto de Patrimonio y Cultura de Cartagena - IPCC</t>
    </r>
  </si>
  <si>
    <t>Realizar seguimiento a las acciones adelantadas en la estrategia de Rendición de Cuentas de la vigencia 2024,</t>
  </si>
  <si>
    <t>Realizar encuentro virtual entre el IPCC y la ciudadanía en general, para socializar los resultados de la gestión del año 2024</t>
  </si>
  <si>
    <t xml:space="preserve">Diseñar y publicar en los canales informativos oficiales, piezas graficas con datos relavantes sobre la ejecución de las actividades contenidas en el Plan de Acción del IPCC de la vigencia 2024, actividades de impacto, ejecución presupuestal, actividades de cara al ciudadano y actividades orientadas al fortalecimiento institucionl. </t>
  </si>
  <si>
    <t>Documento Informe balance de resultados de la gestión 2024,</t>
  </si>
  <si>
    <t>Documento Informe balance de resultados de la gestión de 2024</t>
  </si>
  <si>
    <t>27/03/2024
30/04/2024
30/07/2024
12/10/2024</t>
  </si>
  <si>
    <t>30/03/2024
30/06/2024
30/09/2024</t>
  </si>
  <si>
    <t>30/04/2024
30/07/2024
30/10/2024</t>
  </si>
  <si>
    <t>30/08/2024
28/10/2024</t>
  </si>
  <si>
    <t>28/10/2024
16/12/2024</t>
  </si>
  <si>
    <t>PLAN ANTICORRUPCIÓN 2024
Instituto de Patrimonio y Cultura de Cartagena - IPCC</t>
  </si>
  <si>
    <t>Actualizar la información de planeación y gestión en el Portal Web de la Entidad, año 2024</t>
  </si>
  <si>
    <t>6. COMPONENTE: PLAN PARA LA INTEGRIDAD INSTITUCIONAL 2024</t>
  </si>
  <si>
    <t>Realizar jornadas de capacitación sobre  atención incluyente</t>
  </si>
  <si>
    <t>Publicar seguimiento al Programa de Transparencia y ètica en el sector pùblico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</si>
</sst>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1">
    <font>
      <sz val="12"/>
      <color theme="1"/>
      <name val="Calibri"/>
      <family val="2"/>
      <scheme val="minor"/>
    </font>
    <font>
      <sz val="12"/>
      <color theme="1"/>
      <name val="Calibri"/>
      <family val="2"/>
      <scheme val="minor"/>
    </font>
    <font>
      <sz val="11"/>
      <color theme="1"/>
      <name val="Arial"/>
      <family val="2"/>
    </font>
    <font>
      <b/>
      <sz val="8"/>
      <name val="Arial"/>
      <family val="2"/>
    </font>
    <font>
      <b/>
      <sz val="8"/>
      <color theme="1"/>
      <name val="Arial"/>
      <family val="2"/>
    </font>
    <font>
      <sz val="10"/>
      <name val="Arial"/>
      <family val="2"/>
    </font>
    <font>
      <b/>
      <sz val="8"/>
      <color rgb="FF000000"/>
      <name val="Arial"/>
      <family val="2"/>
    </font>
    <font>
      <sz val="8"/>
      <color theme="1"/>
      <name val="Arial"/>
      <family val="2"/>
    </font>
    <font>
      <sz val="12"/>
      <color theme="1"/>
      <name val="Arial"/>
      <family val="2"/>
    </font>
    <font>
      <sz val="8"/>
      <color rgb="FF000000"/>
      <name val="Arial"/>
      <family val="2"/>
    </font>
    <font>
      <sz val="11"/>
      <name val="Times"/>
      <family val="1"/>
    </font>
    <font>
      <b/>
      <sz val="8"/>
      <color theme="1"/>
      <name val="Times"/>
      <family val="1"/>
    </font>
    <font>
      <sz val="12"/>
      <color theme="1"/>
      <name val="Times"/>
      <family val="1"/>
    </font>
    <font>
      <b/>
      <sz val="12"/>
      <color theme="9" tint="-0.499984740745262"/>
      <name val="Arial Narrow"/>
      <family val="2"/>
    </font>
    <font>
      <sz val="11"/>
      <color theme="1"/>
      <name val="Arial Narrow"/>
      <family val="2"/>
    </font>
    <font>
      <sz val="8"/>
      <color theme="1"/>
      <name val="Arial Narrow"/>
      <family val="2"/>
    </font>
    <font>
      <b/>
      <sz val="11"/>
      <color theme="0"/>
      <name val="Arial"/>
      <family val="2"/>
    </font>
    <font>
      <b/>
      <sz val="16"/>
      <color theme="1"/>
      <name val="Arial"/>
      <family val="2"/>
    </font>
    <font>
      <sz val="9"/>
      <color theme="1"/>
      <name val="Times"/>
      <family val="1"/>
    </font>
    <font>
      <b/>
      <sz val="8"/>
      <color theme="0"/>
      <name val="Arial"/>
      <family val="2"/>
    </font>
    <font>
      <b/>
      <sz val="16"/>
      <color theme="8" tint="-0.499984740745262"/>
      <name val="Arial Narrow"/>
      <family val="2"/>
    </font>
    <font>
      <b/>
      <sz val="14"/>
      <color theme="8" tint="-0.499984740745262"/>
      <name val="Arial Narrow"/>
      <family val="2"/>
    </font>
    <font>
      <b/>
      <sz val="12"/>
      <color theme="8" tint="-0.499984740745262"/>
      <name val="Arial Narrow"/>
      <family val="2"/>
    </font>
    <font>
      <b/>
      <sz val="8"/>
      <color rgb="FF000000"/>
      <name val="Arial "/>
    </font>
    <font>
      <sz val="12"/>
      <color theme="1"/>
      <name val="Arial "/>
    </font>
    <font>
      <sz val="9"/>
      <color theme="1"/>
      <name val="Arial "/>
    </font>
    <font>
      <sz val="8"/>
      <color theme="1"/>
      <name val="Arial "/>
    </font>
    <font>
      <b/>
      <sz val="8"/>
      <color theme="8" tint="-0.499984740745262"/>
      <name val="Arial "/>
    </font>
    <font>
      <sz val="8"/>
      <color rgb="FF000000"/>
      <name val="Arial "/>
    </font>
    <font>
      <b/>
      <sz val="12"/>
      <color theme="1"/>
      <name val="Arial "/>
    </font>
    <font>
      <b/>
      <sz val="12"/>
      <color theme="1"/>
      <name val="Times"/>
      <family val="1"/>
    </font>
    <font>
      <b/>
      <sz val="12"/>
      <color theme="0"/>
      <name val="Arial "/>
    </font>
    <font>
      <sz val="10"/>
      <color theme="1"/>
      <name val="Times"/>
      <family val="1"/>
    </font>
    <font>
      <sz val="10"/>
      <color rgb="FF000000"/>
      <name val="Arial "/>
    </font>
    <font>
      <sz val="10"/>
      <color theme="1"/>
      <name val="Arial "/>
    </font>
    <font>
      <b/>
      <sz val="9"/>
      <color rgb="FF002060"/>
      <name val="Arial "/>
    </font>
    <font>
      <b/>
      <sz val="8"/>
      <color rgb="FF002060"/>
      <name val="Arial "/>
    </font>
    <font>
      <b/>
      <sz val="10"/>
      <color rgb="FF002060"/>
      <name val="Arial"/>
      <family val="2"/>
    </font>
    <font>
      <sz val="10"/>
      <color rgb="FF002060"/>
      <name val="Arial"/>
      <family val="2"/>
    </font>
    <font>
      <sz val="10"/>
      <color rgb="FF002060"/>
      <name val="Times"/>
      <family val="1"/>
    </font>
    <font>
      <b/>
      <sz val="11"/>
      <color rgb="FF002060"/>
      <name val="Calibri"/>
      <family val="2"/>
      <scheme val="minor"/>
    </font>
    <font>
      <sz val="12"/>
      <color rgb="FF002060"/>
      <name val="Calibri"/>
      <family val="2"/>
      <scheme val="minor"/>
    </font>
    <font>
      <b/>
      <sz val="12"/>
      <color rgb="FF002060"/>
      <name val="Calibri"/>
      <family val="2"/>
      <scheme val="minor"/>
    </font>
    <font>
      <sz val="12"/>
      <name val="Arial"/>
      <family val="2"/>
    </font>
    <font>
      <sz val="12"/>
      <color rgb="FF002060"/>
      <name val="Arial"/>
      <family val="2"/>
    </font>
    <font>
      <b/>
      <sz val="12"/>
      <color rgb="FF002060"/>
      <name val="Arial"/>
      <family val="2"/>
    </font>
    <font>
      <b/>
      <sz val="12"/>
      <color rgb="FF002060"/>
      <name val="Arial Narrow"/>
      <family val="2"/>
    </font>
    <font>
      <sz val="12"/>
      <color theme="8" tint="-0.499984740745262"/>
      <name val="Calibri"/>
      <family val="2"/>
      <scheme val="minor"/>
    </font>
    <font>
      <b/>
      <sz val="12"/>
      <color theme="8" tint="-0.499984740745262"/>
      <name val="Calibri"/>
      <family val="2"/>
      <scheme val="minor"/>
    </font>
    <font>
      <b/>
      <sz val="14"/>
      <color theme="8" tint="-0.499984740745262"/>
      <name val="Calibri"/>
      <family val="2"/>
      <scheme val="minor"/>
    </font>
    <font>
      <b/>
      <sz val="10"/>
      <color theme="1"/>
      <name val="Calibri"/>
      <family val="2"/>
      <scheme val="minor"/>
    </font>
    <font>
      <sz val="10"/>
      <color theme="1"/>
      <name val="Calibri"/>
      <family val="2"/>
      <scheme val="minor"/>
    </font>
    <font>
      <b/>
      <sz val="12"/>
      <color rgb="FF000000"/>
      <name val="Arial"/>
      <family val="2"/>
    </font>
    <font>
      <b/>
      <sz val="12"/>
      <color rgb="FF002060"/>
      <name val="Arial "/>
    </font>
    <font>
      <b/>
      <sz val="18"/>
      <color theme="8" tint="-0.499984740745262"/>
      <name val="Arial Narrow"/>
      <family val="2"/>
    </font>
    <font>
      <b/>
      <sz val="12"/>
      <color theme="1"/>
      <name val="Arial"/>
      <family val="2"/>
    </font>
    <font>
      <b/>
      <sz val="12"/>
      <color theme="1" tint="0.34998626667073579"/>
      <name val="Calibri"/>
      <family val="2"/>
      <scheme val="minor"/>
    </font>
    <font>
      <sz val="12"/>
      <color rgb="FF002060"/>
      <name val="Arial Narrow"/>
      <family val="2"/>
    </font>
    <font>
      <b/>
      <sz val="10"/>
      <color rgb="FF002060"/>
      <name val="Arial "/>
    </font>
    <font>
      <b/>
      <sz val="11"/>
      <color rgb="FF002060"/>
      <name val="Arial"/>
      <family val="2"/>
    </font>
    <font>
      <b/>
      <sz val="10"/>
      <color rgb="FF002060"/>
      <name val="Calibri"/>
      <family val="2"/>
      <scheme val="minor"/>
    </font>
    <font>
      <sz val="11"/>
      <name val="Arial"/>
      <family val="2"/>
    </font>
    <font>
      <sz val="11"/>
      <color theme="1"/>
      <name val="Calibri"/>
      <family val="2"/>
      <scheme val="minor"/>
    </font>
    <font>
      <sz val="11"/>
      <name val="Arial "/>
    </font>
    <font>
      <sz val="11"/>
      <color indexed="8"/>
      <name val="Arial"/>
      <family val="2"/>
    </font>
    <font>
      <sz val="11"/>
      <color theme="1"/>
      <name val="Arial "/>
    </font>
    <font>
      <sz val="11"/>
      <color rgb="FF000000"/>
      <name val="Arial"/>
      <family val="2"/>
    </font>
    <font>
      <b/>
      <sz val="11"/>
      <color theme="1"/>
      <name val="Arial"/>
      <family val="2"/>
    </font>
    <font>
      <sz val="11"/>
      <color rgb="FF000000"/>
      <name val="Arial "/>
    </font>
    <font>
      <b/>
      <sz val="20"/>
      <color theme="1"/>
      <name val="Arial"/>
      <family val="2"/>
    </font>
    <font>
      <sz val="8"/>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0" tint="-4.9989318521683403E-2"/>
        <bgColor rgb="FF000000"/>
      </patternFill>
    </fill>
    <fill>
      <patternFill patternType="solid">
        <fgColor rgb="FFFF9100"/>
        <bgColor indexed="64"/>
      </patternFill>
    </fill>
    <fill>
      <patternFill patternType="solid">
        <fgColor rgb="FF0070C0"/>
        <bgColor indexed="64"/>
      </patternFill>
    </fill>
    <fill>
      <patternFill patternType="solid">
        <fgColor rgb="FFDEECF8"/>
        <bgColor indexed="64"/>
      </patternFill>
    </fill>
  </fills>
  <borders count="152">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auto="1"/>
      </right>
      <top style="thin">
        <color auto="1"/>
      </top>
      <bottom/>
      <diagonal/>
    </border>
    <border>
      <left style="thin">
        <color theme="1"/>
      </left>
      <right style="thin">
        <color theme="1"/>
      </right>
      <top/>
      <bottom style="thin">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bottom style="hair">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hair">
        <color theme="1"/>
      </left>
      <right/>
      <top style="hair">
        <color theme="1"/>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style="hair">
        <color theme="1"/>
      </left>
      <right style="hair">
        <color theme="1"/>
      </right>
      <top style="thin">
        <color theme="1"/>
      </top>
      <bottom style="hair">
        <color theme="1"/>
      </bottom>
      <diagonal/>
    </border>
    <border>
      <left style="hair">
        <color theme="1"/>
      </left>
      <right/>
      <top style="thin">
        <color theme="1"/>
      </top>
      <bottom style="hair">
        <color theme="1"/>
      </bottom>
      <diagonal/>
    </border>
    <border>
      <left style="hair">
        <color theme="1"/>
      </left>
      <right style="hair">
        <color theme="1"/>
      </right>
      <top style="hair">
        <color theme="1"/>
      </top>
      <bottom style="thin">
        <color theme="1"/>
      </bottom>
      <diagonal/>
    </border>
    <border>
      <left style="hair">
        <color theme="1"/>
      </left>
      <right/>
      <top style="hair">
        <color theme="1"/>
      </top>
      <bottom style="thin">
        <color theme="1"/>
      </bottom>
      <diagonal/>
    </border>
    <border>
      <left style="thin">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top style="thin">
        <color auto="1"/>
      </top>
      <bottom/>
      <diagonal/>
    </border>
    <border>
      <left style="hair">
        <color theme="1"/>
      </left>
      <right style="thin">
        <color theme="1"/>
      </right>
      <top/>
      <bottom style="hair">
        <color theme="1"/>
      </bottom>
      <diagonal/>
    </border>
    <border>
      <left style="hair">
        <color theme="1"/>
      </left>
      <right style="hair">
        <color theme="1"/>
      </right>
      <top/>
      <bottom/>
      <diagonal/>
    </border>
    <border>
      <left style="thin">
        <color theme="1"/>
      </left>
      <right style="hair">
        <color theme="1"/>
      </right>
      <top/>
      <bottom/>
      <diagonal/>
    </border>
    <border>
      <left style="thin">
        <color theme="1"/>
      </left>
      <right style="hair">
        <color theme="1"/>
      </right>
      <top/>
      <bottom style="hair">
        <color theme="1"/>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hair">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top style="thin">
        <color indexed="64"/>
      </top>
      <bottom/>
      <diagonal/>
    </border>
    <border>
      <left/>
      <right/>
      <top style="thin">
        <color indexed="64"/>
      </top>
      <bottom style="thin">
        <color auto="1"/>
      </bottom>
      <diagonal/>
    </border>
    <border>
      <left style="thin">
        <color indexed="64"/>
      </left>
      <right/>
      <top style="thin">
        <color theme="1"/>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theme="1"/>
      </left>
      <right/>
      <top style="thin">
        <color theme="1"/>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style="dotted">
        <color theme="0" tint="-4.9989318521683403E-2"/>
      </right>
      <top style="dotted">
        <color theme="0" tint="-4.9989318521683403E-2"/>
      </top>
      <bottom style="dotted">
        <color theme="0" tint="-4.9989318521683403E-2"/>
      </bottom>
      <diagonal/>
    </border>
    <border>
      <left/>
      <right/>
      <top/>
      <bottom style="dotted">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style="dotted">
        <color theme="0" tint="-4.9989318521683403E-2"/>
      </left>
      <right/>
      <top/>
      <bottom/>
      <diagonal/>
    </border>
    <border>
      <left/>
      <right style="thin">
        <color indexed="64"/>
      </right>
      <top/>
      <bottom/>
      <diagonal/>
    </border>
    <border>
      <left style="thin">
        <color indexed="64"/>
      </left>
      <right style="thin">
        <color theme="1"/>
      </right>
      <top/>
      <bottom/>
      <diagonal/>
    </border>
    <border>
      <left style="thin">
        <color theme="1"/>
      </left>
      <right style="hair">
        <color theme="1"/>
      </right>
      <top/>
      <bottom style="thin">
        <color theme="1"/>
      </bottom>
      <diagonal/>
    </border>
    <border>
      <left style="thin">
        <color theme="1"/>
      </left>
      <right style="thin">
        <color theme="1"/>
      </right>
      <top style="thin">
        <color indexed="64"/>
      </top>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hair">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thin">
        <color theme="1"/>
      </right>
      <top style="medium">
        <color indexed="64"/>
      </top>
      <bottom style="thin">
        <color theme="1"/>
      </bottom>
      <diagonal/>
    </border>
    <border>
      <left style="thin">
        <color theme="1"/>
      </left>
      <right style="hair">
        <color theme="1"/>
      </right>
      <top style="medium">
        <color indexed="64"/>
      </top>
      <bottom style="hair">
        <color theme="1"/>
      </bottom>
      <diagonal/>
    </border>
    <border>
      <left style="hair">
        <color theme="1"/>
      </left>
      <right/>
      <top style="medium">
        <color indexed="64"/>
      </top>
      <bottom style="hair">
        <color theme="1"/>
      </bottom>
      <diagonal/>
    </border>
    <border>
      <left style="hair">
        <color theme="1"/>
      </left>
      <right style="hair">
        <color theme="1"/>
      </right>
      <top style="medium">
        <color indexed="64"/>
      </top>
      <bottom style="hair">
        <color theme="1"/>
      </bottom>
      <diagonal/>
    </border>
    <border>
      <left style="medium">
        <color indexed="64"/>
      </left>
      <right/>
      <top/>
      <bottom/>
      <diagonal/>
    </border>
    <border>
      <left style="medium">
        <color indexed="64"/>
      </left>
      <right style="thin">
        <color theme="1"/>
      </right>
      <top/>
      <bottom/>
      <diagonal/>
    </border>
    <border>
      <left style="medium">
        <color indexed="64"/>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bottom style="medium">
        <color indexed="64"/>
      </bottom>
      <diagonal/>
    </border>
    <border>
      <left style="hair">
        <color theme="1"/>
      </left>
      <right/>
      <top style="hair">
        <color theme="1"/>
      </top>
      <bottom style="medium">
        <color indexed="64"/>
      </bottom>
      <diagonal/>
    </border>
    <border>
      <left style="thin">
        <color theme="1"/>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medium">
        <color indexed="64"/>
      </left>
      <right style="thin">
        <color indexed="64"/>
      </right>
      <top style="medium">
        <color indexed="64"/>
      </top>
      <bottom/>
      <diagonal/>
    </border>
    <border>
      <left style="thin">
        <color theme="1"/>
      </left>
      <right style="thin">
        <color theme="1"/>
      </right>
      <top style="medium">
        <color indexed="64"/>
      </top>
      <bottom style="thin">
        <color theme="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1"/>
      </right>
      <top style="thin">
        <color theme="1"/>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theme="1"/>
      </left>
      <right/>
      <top style="thin">
        <color theme="1"/>
      </top>
      <bottom/>
      <diagonal/>
    </border>
    <border>
      <left style="hair">
        <color theme="1"/>
      </left>
      <right/>
      <top/>
      <bottom style="thin">
        <color theme="1"/>
      </bottom>
      <diagonal/>
    </border>
    <border>
      <left style="medium">
        <color indexed="64"/>
      </left>
      <right style="thin">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563">
    <xf numFmtId="0" fontId="0" fillId="0" borderId="0" xfId="0"/>
    <xf numFmtId="0" fontId="2" fillId="0" borderId="0" xfId="0" applyFont="1" applyAlignment="1">
      <alignment wrapText="1"/>
    </xf>
    <xf numFmtId="0" fontId="2" fillId="0" borderId="0" xfId="0" applyFont="1"/>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0" xfId="0" applyFont="1"/>
    <xf numFmtId="0" fontId="7" fillId="0" borderId="0" xfId="0" applyFont="1" applyAlignment="1">
      <alignment horizontal="center"/>
    </xf>
    <xf numFmtId="0" fontId="7" fillId="3" borderId="23" xfId="0" applyFont="1" applyFill="1" applyBorder="1" applyAlignment="1">
      <alignment vertical="center" wrapText="1"/>
    </xf>
    <xf numFmtId="0" fontId="14" fillId="0" borderId="0" xfId="0" applyFont="1"/>
    <xf numFmtId="0" fontId="15" fillId="0" borderId="0" xfId="0" applyFont="1"/>
    <xf numFmtId="0" fontId="18" fillId="0" borderId="0" xfId="0" applyFont="1"/>
    <xf numFmtId="0" fontId="18" fillId="0" borderId="0" xfId="0" applyFont="1" applyAlignment="1">
      <alignment horizontal="center" wrapText="1"/>
    </xf>
    <xf numFmtId="0" fontId="18" fillId="0" borderId="0" xfId="0" applyFont="1" applyAlignment="1">
      <alignment horizontal="center"/>
    </xf>
    <xf numFmtId="0" fontId="13" fillId="2" borderId="7" xfId="0" applyFont="1" applyFill="1" applyBorder="1" applyAlignment="1">
      <alignment vertical="center" wrapText="1"/>
    </xf>
    <xf numFmtId="0" fontId="18" fillId="0" borderId="0" xfId="0" applyFont="1" applyAlignment="1">
      <alignment horizontal="center" vertical="center"/>
    </xf>
    <xf numFmtId="0" fontId="7" fillId="0" borderId="0" xfId="0" applyFont="1" applyAlignment="1">
      <alignment horizontal="center" wrapText="1"/>
    </xf>
    <xf numFmtId="0" fontId="7" fillId="0" borderId="0" xfId="0" applyFont="1" applyAlignment="1">
      <alignment horizontal="center" vertical="center"/>
    </xf>
    <xf numFmtId="0" fontId="13" fillId="2" borderId="6" xfId="0" applyFont="1" applyFill="1" applyBorder="1" applyAlignment="1">
      <alignment vertical="center" wrapText="1"/>
    </xf>
    <xf numFmtId="0" fontId="7" fillId="0" borderId="1" xfId="0" applyFont="1" applyBorder="1" applyAlignment="1">
      <alignment horizontal="center" vertical="center" wrapText="1"/>
    </xf>
    <xf numFmtId="0" fontId="7" fillId="0" borderId="19" xfId="0" applyFont="1" applyBorder="1" applyAlignment="1">
      <alignment vertical="center" wrapText="1"/>
    </xf>
    <xf numFmtId="14" fontId="9" fillId="0" borderId="28"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vertical="center" wrapText="1"/>
    </xf>
    <xf numFmtId="9" fontId="2" fillId="5" borderId="1" xfId="1"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2" fillId="5" borderId="1" xfId="0" applyFont="1" applyFill="1" applyBorder="1"/>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9" fillId="3" borderId="27" xfId="0" applyFont="1" applyFill="1" applyBorder="1" applyAlignment="1">
      <alignment vertical="center" wrapText="1"/>
    </xf>
    <xf numFmtId="0" fontId="12" fillId="0" borderId="0" xfId="0" applyFont="1"/>
    <xf numFmtId="0" fontId="12" fillId="0" borderId="0" xfId="0" applyFont="1" applyAlignment="1">
      <alignment vertical="center"/>
    </xf>
    <xf numFmtId="0" fontId="24" fillId="0" borderId="0" xfId="0" applyFont="1"/>
    <xf numFmtId="0" fontId="26"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9" fontId="27" fillId="0" borderId="11" xfId="1" applyFont="1" applyBorder="1" applyAlignment="1">
      <alignment vertical="center" wrapText="1"/>
    </xf>
    <xf numFmtId="9" fontId="26" fillId="5" borderId="37" xfId="1" applyFont="1" applyFill="1" applyBorder="1" applyAlignment="1">
      <alignment horizontal="center" vertical="center" wrapText="1"/>
    </xf>
    <xf numFmtId="0" fontId="28" fillId="5" borderId="37" xfId="0" applyFont="1" applyFill="1" applyBorder="1" applyAlignment="1">
      <alignment horizontal="left" vertical="center" wrapText="1"/>
    </xf>
    <xf numFmtId="0" fontId="26" fillId="5" borderId="37" xfId="0" applyFont="1" applyFill="1" applyBorder="1" applyAlignment="1">
      <alignment horizontal="center" vertical="center" wrapText="1"/>
    </xf>
    <xf numFmtId="9" fontId="26" fillId="5" borderId="39" xfId="1" applyFont="1" applyFill="1" applyBorder="1" applyAlignment="1">
      <alignment horizontal="center" vertical="center" wrapText="1"/>
    </xf>
    <xf numFmtId="9" fontId="26" fillId="5" borderId="48" xfId="1" applyFont="1" applyFill="1" applyBorder="1" applyAlignment="1">
      <alignment horizontal="center" vertical="center" wrapText="1"/>
    </xf>
    <xf numFmtId="0" fontId="28" fillId="5" borderId="51" xfId="0" applyFont="1" applyFill="1" applyBorder="1" applyAlignment="1">
      <alignment horizontal="left" vertical="center" wrapText="1"/>
    </xf>
    <xf numFmtId="0" fontId="26" fillId="5" borderId="51" xfId="0" applyFont="1" applyFill="1" applyBorder="1" applyAlignment="1">
      <alignment horizontal="center" vertical="center" wrapText="1"/>
    </xf>
    <xf numFmtId="9" fontId="26" fillId="5" borderId="53" xfId="1" applyFont="1" applyFill="1" applyBorder="1" applyAlignment="1">
      <alignment horizontal="center" vertical="center" wrapText="1"/>
    </xf>
    <xf numFmtId="0" fontId="26" fillId="5" borderId="54" xfId="0" applyFont="1" applyFill="1" applyBorder="1" applyAlignment="1">
      <alignment horizontal="center" vertical="center" wrapText="1"/>
    </xf>
    <xf numFmtId="9" fontId="26" fillId="5" borderId="47" xfId="1" applyFont="1" applyFill="1" applyBorder="1" applyAlignment="1">
      <alignment horizontal="center" vertical="center" wrapText="1"/>
    </xf>
    <xf numFmtId="9" fontId="26" fillId="5" borderId="50" xfId="1" applyFont="1" applyFill="1" applyBorder="1" applyAlignment="1">
      <alignment horizontal="center" vertical="center" wrapText="1"/>
    </xf>
    <xf numFmtId="9" fontId="26" fillId="5" borderId="52" xfId="1" applyFont="1" applyFill="1" applyBorder="1" applyAlignment="1">
      <alignment horizontal="center" vertical="center" wrapText="1"/>
    </xf>
    <xf numFmtId="0" fontId="32" fillId="2" borderId="0" xfId="0" applyFont="1" applyFill="1"/>
    <xf numFmtId="0" fontId="32" fillId="2" borderId="0" xfId="0" applyFont="1" applyFill="1" applyAlignment="1">
      <alignment horizontal="center" wrapText="1"/>
    </xf>
    <xf numFmtId="0" fontId="32" fillId="2" borderId="0" xfId="0" applyFont="1" applyFill="1" applyAlignment="1">
      <alignment horizontal="center" vertical="center" wrapText="1"/>
    </xf>
    <xf numFmtId="0" fontId="33" fillId="2" borderId="37" xfId="0" applyFont="1" applyFill="1" applyBorder="1" applyAlignment="1">
      <alignment vertical="center"/>
    </xf>
    <xf numFmtId="0" fontId="37" fillId="6" borderId="37" xfId="0" applyFont="1" applyFill="1" applyBorder="1" applyAlignment="1">
      <alignment vertical="center" wrapText="1"/>
    </xf>
    <xf numFmtId="0" fontId="38" fillId="2" borderId="0" xfId="0" applyFont="1" applyFill="1"/>
    <xf numFmtId="0" fontId="37" fillId="6" borderId="37" xfId="0" applyFont="1" applyFill="1" applyBorder="1" applyAlignment="1">
      <alignment horizontal="center" vertical="center" wrapText="1"/>
    </xf>
    <xf numFmtId="0" fontId="39" fillId="2" borderId="0" xfId="0" applyFont="1" applyFill="1"/>
    <xf numFmtId="0" fontId="23" fillId="5" borderId="37" xfId="0" applyFont="1" applyFill="1" applyBorder="1" applyAlignment="1">
      <alignment horizontal="center" vertical="center" wrapText="1"/>
    </xf>
    <xf numFmtId="0" fontId="33" fillId="2" borderId="56" xfId="0" applyFont="1" applyFill="1" applyBorder="1" applyAlignment="1">
      <alignment horizontal="center" vertical="center"/>
    </xf>
    <xf numFmtId="9" fontId="26" fillId="5" borderId="41" xfId="1" applyFont="1" applyFill="1" applyBorder="1" applyAlignment="1">
      <alignment horizontal="center" vertical="center" wrapText="1"/>
    </xf>
    <xf numFmtId="0" fontId="26" fillId="5" borderId="49" xfId="0" applyFont="1" applyFill="1" applyBorder="1" applyAlignment="1">
      <alignment horizontal="center" vertical="center" wrapText="1"/>
    </xf>
    <xf numFmtId="9" fontId="26" fillId="5" borderId="65" xfId="1" applyFont="1" applyFill="1" applyBorder="1" applyAlignment="1">
      <alignment horizontal="center" vertical="center" wrapText="1"/>
    </xf>
    <xf numFmtId="9" fontId="26" fillId="5" borderId="66" xfId="1" applyFont="1" applyFill="1" applyBorder="1" applyAlignment="1">
      <alignment horizontal="center" vertical="center" wrapText="1"/>
    </xf>
    <xf numFmtId="0" fontId="26" fillId="5" borderId="67" xfId="0" applyFont="1" applyFill="1" applyBorder="1" applyAlignment="1">
      <alignment horizontal="center" vertical="center" wrapText="1"/>
    </xf>
    <xf numFmtId="0" fontId="33" fillId="2" borderId="56" xfId="0" applyFont="1" applyFill="1" applyBorder="1" applyAlignment="1">
      <alignment horizontal="left" vertical="center" wrapText="1"/>
    </xf>
    <xf numFmtId="0" fontId="34" fillId="2" borderId="56" xfId="0" applyFont="1" applyFill="1" applyBorder="1" applyAlignment="1">
      <alignment horizontal="left" vertical="center" wrapText="1"/>
    </xf>
    <xf numFmtId="0" fontId="34" fillId="2" borderId="61" xfId="0" applyFont="1" applyFill="1" applyBorder="1" applyAlignment="1">
      <alignment horizontal="left" vertical="center" wrapText="1"/>
    </xf>
    <xf numFmtId="0" fontId="33" fillId="2" borderId="61" xfId="0" applyFont="1" applyFill="1" applyBorder="1" applyAlignment="1">
      <alignment horizontal="left" vertical="center" wrapText="1"/>
    </xf>
    <xf numFmtId="0" fontId="32" fillId="2" borderId="0" xfId="0" applyFont="1" applyFill="1" applyAlignment="1">
      <alignment horizontal="left"/>
    </xf>
    <xf numFmtId="0" fontId="33" fillId="2" borderId="47" xfId="0" applyFont="1" applyFill="1" applyBorder="1" applyAlignment="1">
      <alignment horizontal="left" vertical="center" wrapText="1"/>
    </xf>
    <xf numFmtId="0" fontId="33" fillId="2" borderId="50" xfId="0" applyFont="1" applyFill="1" applyBorder="1" applyAlignment="1">
      <alignment horizontal="left" vertical="center" wrapText="1"/>
    </xf>
    <xf numFmtId="0" fontId="34" fillId="2" borderId="50" xfId="0" applyFont="1" applyFill="1" applyBorder="1" applyAlignment="1">
      <alignment horizontal="left" vertical="center" wrapText="1"/>
    </xf>
    <xf numFmtId="0" fontId="34" fillId="2" borderId="52" xfId="0" applyFont="1" applyFill="1" applyBorder="1" applyAlignment="1">
      <alignment horizontal="left" vertical="center" wrapText="1"/>
    </xf>
    <xf numFmtId="0" fontId="34" fillId="2" borderId="65" xfId="0" applyFont="1" applyFill="1" applyBorder="1" applyAlignment="1">
      <alignment horizontal="left" vertical="center" wrapText="1"/>
    </xf>
    <xf numFmtId="0" fontId="34" fillId="2" borderId="47" xfId="0" applyFont="1" applyFill="1" applyBorder="1" applyAlignment="1">
      <alignment horizontal="left" vertical="center" wrapText="1"/>
    </xf>
    <xf numFmtId="0" fontId="33" fillId="2" borderId="61" xfId="0" applyFont="1" applyFill="1" applyBorder="1" applyAlignment="1">
      <alignment horizontal="center" vertical="center"/>
    </xf>
    <xf numFmtId="0" fontId="33" fillId="2" borderId="62" xfId="0" applyFont="1" applyFill="1" applyBorder="1" applyAlignment="1">
      <alignment horizontal="left" vertical="center" wrapText="1"/>
    </xf>
    <xf numFmtId="9" fontId="26" fillId="5" borderId="62" xfId="1" applyFont="1" applyFill="1" applyBorder="1" applyAlignment="1">
      <alignment horizontal="center" vertical="center" wrapText="1"/>
    </xf>
    <xf numFmtId="0" fontId="23" fillId="5" borderId="63" xfId="0" applyFont="1" applyFill="1" applyBorder="1" applyAlignment="1">
      <alignment horizontal="center" vertical="center" wrapText="1"/>
    </xf>
    <xf numFmtId="0" fontId="33" fillId="2" borderId="45" xfId="0" applyFont="1" applyFill="1" applyBorder="1" applyAlignment="1">
      <alignment horizontal="left" vertical="center" wrapText="1"/>
    </xf>
    <xf numFmtId="0" fontId="33" fillId="2" borderId="46" xfId="0" applyFont="1" applyFill="1" applyBorder="1" applyAlignment="1">
      <alignment horizontal="left" vertical="center" wrapText="1"/>
    </xf>
    <xf numFmtId="0" fontId="33" fillId="2" borderId="60" xfId="0" applyFont="1" applyFill="1" applyBorder="1" applyAlignment="1">
      <alignment horizontal="left" vertical="center" wrapText="1"/>
    </xf>
    <xf numFmtId="0" fontId="33" fillId="2" borderId="59"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72" xfId="0" applyFont="1" applyFill="1" applyBorder="1" applyAlignment="1">
      <alignment vertical="center" wrapText="1"/>
    </xf>
    <xf numFmtId="0" fontId="34" fillId="2" borderId="75" xfId="0" applyFont="1" applyFill="1" applyBorder="1" applyAlignment="1">
      <alignment horizontal="left" vertical="center" wrapText="1"/>
    </xf>
    <xf numFmtId="0" fontId="33" fillId="2" borderId="76" xfId="0" applyFont="1" applyFill="1" applyBorder="1" applyAlignment="1">
      <alignment horizontal="left" vertical="center" wrapText="1"/>
    </xf>
    <xf numFmtId="0" fontId="34" fillId="2" borderId="77" xfId="0" applyFont="1" applyFill="1" applyBorder="1" applyAlignment="1">
      <alignment vertical="center" wrapText="1"/>
    </xf>
    <xf numFmtId="0" fontId="26" fillId="5" borderId="78" xfId="0" applyFont="1" applyFill="1" applyBorder="1" applyAlignment="1">
      <alignment horizontal="center" vertical="center" wrapText="1"/>
    </xf>
    <xf numFmtId="0" fontId="0" fillId="2" borderId="0" xfId="0" applyFill="1"/>
    <xf numFmtId="0" fontId="0" fillId="2" borderId="39" xfId="0" applyFill="1" applyBorder="1" applyAlignment="1">
      <alignment vertical="center" wrapText="1"/>
    </xf>
    <xf numFmtId="0" fontId="41" fillId="2" borderId="0" xfId="0" applyFont="1" applyFill="1"/>
    <xf numFmtId="0" fontId="42" fillId="2" borderId="0" xfId="0" applyFont="1" applyFill="1"/>
    <xf numFmtId="0" fontId="0" fillId="2" borderId="50" xfId="0" applyFill="1" applyBorder="1" applyAlignment="1">
      <alignment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164" fontId="0" fillId="3" borderId="39" xfId="0" applyNumberFormat="1" applyFill="1" applyBorder="1" applyAlignment="1">
      <alignment horizontal="center" vertical="center" wrapText="1"/>
    </xf>
    <xf numFmtId="164" fontId="0" fillId="3" borderId="53" xfId="0" applyNumberFormat="1" applyFill="1" applyBorder="1" applyAlignment="1">
      <alignment horizontal="center" vertical="center" wrapText="1"/>
    </xf>
    <xf numFmtId="0" fontId="0" fillId="3" borderId="39" xfId="0" applyFill="1" applyBorder="1" applyAlignment="1">
      <alignment vertical="center" wrapText="1"/>
    </xf>
    <xf numFmtId="0" fontId="0" fillId="3" borderId="53" xfId="0" applyFill="1" applyBorder="1" applyAlignment="1">
      <alignment vertical="center" wrapText="1"/>
    </xf>
    <xf numFmtId="0" fontId="33" fillId="3" borderId="47" xfId="0" applyFont="1" applyFill="1" applyBorder="1" applyAlignment="1">
      <alignment horizontal="center" vertical="center" wrapText="1"/>
    </xf>
    <xf numFmtId="14" fontId="33" fillId="3" borderId="48" xfId="0" applyNumberFormat="1" applyFont="1" applyFill="1" applyBorder="1" applyAlignment="1">
      <alignment horizontal="center" vertical="center" wrapText="1"/>
    </xf>
    <xf numFmtId="14" fontId="33" fillId="3" borderId="49" xfId="0" applyNumberFormat="1"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73" xfId="0" applyFont="1" applyFill="1" applyBorder="1" applyAlignment="1">
      <alignment horizontal="center" vertical="center" wrapText="1"/>
    </xf>
    <xf numFmtId="0" fontId="33" fillId="3" borderId="52" xfId="0" applyFont="1" applyFill="1" applyBorder="1" applyAlignment="1">
      <alignment horizontal="center" vertical="center" wrapText="1"/>
    </xf>
    <xf numFmtId="14" fontId="33" fillId="3" borderId="47" xfId="0" applyNumberFormat="1" applyFont="1" applyFill="1" applyBorder="1" applyAlignment="1">
      <alignment horizontal="center" vertical="center" wrapText="1"/>
    </xf>
    <xf numFmtId="14" fontId="33" fillId="3" borderId="50" xfId="0" applyNumberFormat="1" applyFont="1" applyFill="1" applyBorder="1" applyAlignment="1">
      <alignment horizontal="center" vertical="center" wrapText="1"/>
    </xf>
    <xf numFmtId="14" fontId="33" fillId="3" borderId="52" xfId="0" applyNumberFormat="1" applyFont="1" applyFill="1" applyBorder="1" applyAlignment="1">
      <alignment horizontal="center" vertical="center" wrapText="1"/>
    </xf>
    <xf numFmtId="14" fontId="33" fillId="3" borderId="65" xfId="0" applyNumberFormat="1" applyFont="1" applyFill="1" applyBorder="1" applyAlignment="1">
      <alignment horizontal="center" vertical="center" wrapText="1"/>
    </xf>
    <xf numFmtId="14" fontId="33" fillId="3" borderId="80" xfId="0" applyNumberFormat="1" applyFont="1" applyFill="1" applyBorder="1" applyAlignment="1">
      <alignment horizontal="center" vertical="center" wrapText="1"/>
    </xf>
    <xf numFmtId="0" fontId="43" fillId="0" borderId="0" xfId="2" applyFont="1"/>
    <xf numFmtId="0" fontId="45" fillId="6" borderId="37" xfId="2" applyFont="1" applyFill="1" applyBorder="1" applyAlignment="1">
      <alignment horizontal="center" vertical="center"/>
    </xf>
    <xf numFmtId="0" fontId="44" fillId="6" borderId="37" xfId="2" applyFont="1" applyFill="1" applyBorder="1" applyAlignment="1">
      <alignment horizontal="left" vertical="center" wrapText="1"/>
    </xf>
    <xf numFmtId="0" fontId="45" fillId="2" borderId="37" xfId="2" applyFont="1" applyFill="1" applyBorder="1" applyAlignment="1">
      <alignment horizontal="center" vertical="center"/>
    </xf>
    <xf numFmtId="0" fontId="45" fillId="0" borderId="37" xfId="2" applyFont="1" applyBorder="1" applyAlignment="1">
      <alignment horizontal="center" vertical="center" wrapText="1"/>
    </xf>
    <xf numFmtId="0" fontId="45" fillId="2" borderId="37" xfId="2" applyFont="1" applyFill="1" applyBorder="1" applyAlignment="1">
      <alignment horizontal="center" vertical="center" wrapText="1"/>
    </xf>
    <xf numFmtId="0" fontId="0" fillId="0" borderId="0" xfId="0" applyAlignment="1">
      <alignment horizontal="center"/>
    </xf>
    <xf numFmtId="9" fontId="0" fillId="0" borderId="0" xfId="0" applyNumberFormat="1" applyAlignment="1">
      <alignment horizontal="center"/>
    </xf>
    <xf numFmtId="0" fontId="47" fillId="6" borderId="0" xfId="0" applyFont="1" applyFill="1"/>
    <xf numFmtId="0" fontId="48" fillId="6" borderId="0" xfId="0" applyFont="1" applyFill="1"/>
    <xf numFmtId="0" fontId="48" fillId="6" borderId="0" xfId="0" applyFont="1" applyFill="1" applyAlignment="1">
      <alignment horizontal="center"/>
    </xf>
    <xf numFmtId="9" fontId="49" fillId="6" borderId="0" xfId="0" applyNumberFormat="1" applyFont="1" applyFill="1" applyAlignment="1">
      <alignment horizontal="center"/>
    </xf>
    <xf numFmtId="0" fontId="50" fillId="7" borderId="83" xfId="0" applyFont="1" applyFill="1" applyBorder="1" applyAlignment="1">
      <alignment horizontal="center" vertical="center"/>
    </xf>
    <xf numFmtId="0" fontId="50" fillId="5" borderId="83" xfId="0" applyFont="1" applyFill="1" applyBorder="1" applyAlignment="1">
      <alignment horizontal="center" vertical="center"/>
    </xf>
    <xf numFmtId="0" fontId="50" fillId="11" borderId="83" xfId="0" applyFont="1" applyFill="1" applyBorder="1" applyAlignment="1">
      <alignment horizontal="center" vertical="center"/>
    </xf>
    <xf numFmtId="0" fontId="50" fillId="12" borderId="83" xfId="0" applyFont="1" applyFill="1" applyBorder="1" applyAlignment="1">
      <alignment horizontal="center" vertical="center"/>
    </xf>
    <xf numFmtId="0" fontId="51" fillId="7" borderId="83" xfId="0" applyFont="1" applyFill="1" applyBorder="1" applyAlignment="1">
      <alignment horizontal="center" vertical="center" wrapText="1"/>
    </xf>
    <xf numFmtId="0" fontId="51" fillId="12" borderId="83" xfId="0" applyFont="1" applyFill="1" applyBorder="1" applyAlignment="1">
      <alignment horizontal="center" vertical="center"/>
    </xf>
    <xf numFmtId="0" fontId="51" fillId="5" borderId="83" xfId="0" applyFont="1" applyFill="1" applyBorder="1" applyAlignment="1">
      <alignment horizontal="center" vertical="center"/>
    </xf>
    <xf numFmtId="0" fontId="51" fillId="12" borderId="83" xfId="0" applyFont="1" applyFill="1" applyBorder="1" applyAlignment="1">
      <alignment horizontal="center" vertical="center" wrapText="1"/>
    </xf>
    <xf numFmtId="0" fontId="51" fillId="7" borderId="83" xfId="0" applyFont="1" applyFill="1" applyBorder="1" applyAlignment="1">
      <alignment horizontal="center" vertical="center"/>
    </xf>
    <xf numFmtId="0" fontId="51" fillId="5" borderId="83" xfId="0" applyFont="1" applyFill="1" applyBorder="1" applyAlignment="1">
      <alignment horizontal="center" vertical="center" wrapText="1"/>
    </xf>
    <xf numFmtId="0" fontId="50" fillId="2" borderId="83" xfId="0" applyFont="1" applyFill="1" applyBorder="1" applyAlignment="1">
      <alignment horizontal="center" vertical="center"/>
    </xf>
    <xf numFmtId="0" fontId="51" fillId="2" borderId="83" xfId="0" applyFont="1" applyFill="1" applyBorder="1" applyAlignment="1">
      <alignment horizontal="center" vertical="center" wrapText="1"/>
    </xf>
    <xf numFmtId="0" fontId="51" fillId="5" borderId="0" xfId="0" applyFont="1" applyFill="1" applyAlignment="1">
      <alignment vertical="center"/>
    </xf>
    <xf numFmtId="0" fontId="51" fillId="5" borderId="0" xfId="0" applyFont="1" applyFill="1"/>
    <xf numFmtId="0" fontId="51" fillId="2" borderId="0" xfId="0" applyFont="1" applyFill="1"/>
    <xf numFmtId="0" fontId="50" fillId="2" borderId="0" xfId="0" applyFont="1" applyFill="1" applyAlignment="1">
      <alignment horizontal="center" vertical="center"/>
    </xf>
    <xf numFmtId="0" fontId="51" fillId="2" borderId="0" xfId="0" applyFont="1" applyFill="1" applyAlignment="1">
      <alignment horizontal="center" vertical="center"/>
    </xf>
    <xf numFmtId="0" fontId="51" fillId="2" borderId="0" xfId="0" applyFont="1" applyFill="1" applyAlignment="1">
      <alignment vertical="center"/>
    </xf>
    <xf numFmtId="0" fontId="51" fillId="2" borderId="83" xfId="0" applyFont="1" applyFill="1" applyBorder="1" applyAlignment="1">
      <alignment horizontal="center" vertical="center"/>
    </xf>
    <xf numFmtId="0" fontId="0" fillId="5" borderId="83" xfId="0" applyFill="1" applyBorder="1" applyAlignment="1">
      <alignment horizontal="center" vertical="center"/>
    </xf>
    <xf numFmtId="0" fontId="0" fillId="2" borderId="83" xfId="0" applyFill="1" applyBorder="1" applyAlignment="1">
      <alignment horizontal="center" vertical="center"/>
    </xf>
    <xf numFmtId="0" fontId="0" fillId="7" borderId="83" xfId="0" applyFill="1" applyBorder="1" applyAlignment="1">
      <alignment horizontal="center" vertical="center"/>
    </xf>
    <xf numFmtId="0" fontId="0" fillId="12" borderId="83" xfId="0" applyFill="1" applyBorder="1" applyAlignment="1">
      <alignment horizontal="center" vertical="center"/>
    </xf>
    <xf numFmtId="0" fontId="0" fillId="2" borderId="83" xfId="0" applyFill="1" applyBorder="1" applyAlignment="1">
      <alignment horizontal="center"/>
    </xf>
    <xf numFmtId="0" fontId="0" fillId="5" borderId="83" xfId="0" applyFill="1" applyBorder="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xf>
    <xf numFmtId="0" fontId="57" fillId="0" borderId="0" xfId="0" applyFont="1"/>
    <xf numFmtId="0" fontId="57" fillId="2" borderId="0" xfId="0" applyFont="1" applyFill="1"/>
    <xf numFmtId="0" fontId="44" fillId="6" borderId="37" xfId="2" applyFont="1" applyFill="1" applyBorder="1" applyAlignment="1">
      <alignment vertical="center" wrapText="1"/>
    </xf>
    <xf numFmtId="0" fontId="44" fillId="6" borderId="61" xfId="2" applyFont="1" applyFill="1" applyBorder="1" applyAlignment="1">
      <alignment vertical="center" wrapText="1"/>
    </xf>
    <xf numFmtId="0" fontId="40" fillId="6" borderId="38" xfId="0" applyFont="1" applyFill="1" applyBorder="1" applyAlignment="1">
      <alignment horizontal="center" vertical="center" wrapText="1"/>
    </xf>
    <xf numFmtId="0" fontId="36" fillId="6" borderId="38" xfId="2" applyFont="1" applyFill="1" applyBorder="1" applyAlignment="1">
      <alignment horizontal="center" vertical="center" wrapText="1"/>
    </xf>
    <xf numFmtId="0" fontId="36" fillId="6" borderId="38" xfId="0" applyFont="1" applyFill="1" applyBorder="1" applyAlignment="1">
      <alignment horizontal="center" vertical="center" wrapText="1"/>
    </xf>
    <xf numFmtId="0" fontId="55" fillId="6" borderId="37" xfId="0" applyFont="1" applyFill="1" applyBorder="1" applyAlignment="1">
      <alignment horizontal="center" vertical="center"/>
    </xf>
    <xf numFmtId="0" fontId="0" fillId="2" borderId="37" xfId="0" applyFill="1" applyBorder="1" applyAlignment="1">
      <alignment vertical="center" wrapText="1"/>
    </xf>
    <xf numFmtId="0" fontId="58" fillId="5" borderId="61" xfId="0" applyFont="1" applyFill="1" applyBorder="1" applyAlignment="1">
      <alignment horizontal="center" vertical="center"/>
    </xf>
    <xf numFmtId="0" fontId="58" fillId="5" borderId="56" xfId="0" applyFont="1" applyFill="1" applyBorder="1" applyAlignment="1">
      <alignment horizontal="center" vertical="center"/>
    </xf>
    <xf numFmtId="0" fontId="42" fillId="0" borderId="0" xfId="0" applyFont="1"/>
    <xf numFmtId="0" fontId="58" fillId="5" borderId="37" xfId="0" applyFont="1" applyFill="1" applyBorder="1" applyAlignment="1">
      <alignment horizontal="center" vertical="center"/>
    </xf>
    <xf numFmtId="0" fontId="59" fillId="5" borderId="37" xfId="2" applyFont="1" applyFill="1" applyBorder="1" applyAlignment="1">
      <alignment horizontal="left" vertical="center" wrapText="1"/>
    </xf>
    <xf numFmtId="0" fontId="59" fillId="5" borderId="40" xfId="0" applyFont="1" applyFill="1" applyBorder="1" applyAlignment="1">
      <alignment vertical="center" wrapText="1"/>
    </xf>
    <xf numFmtId="0" fontId="40" fillId="0" borderId="0" xfId="0" applyFont="1"/>
    <xf numFmtId="0" fontId="37" fillId="5" borderId="37" xfId="2" applyFont="1" applyFill="1" applyBorder="1" applyAlignment="1">
      <alignment horizontal="center" vertical="center" wrapText="1"/>
    </xf>
    <xf numFmtId="0" fontId="37" fillId="5" borderId="37"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60" fillId="0" borderId="0" xfId="0" applyFont="1" applyAlignment="1">
      <alignment horizontal="center"/>
    </xf>
    <xf numFmtId="0" fontId="61" fillId="2" borderId="58" xfId="2" applyFont="1" applyFill="1" applyBorder="1" applyAlignment="1">
      <alignment horizontal="left" vertical="center" wrapText="1"/>
    </xf>
    <xf numFmtId="0" fontId="61" fillId="2" borderId="53" xfId="2" applyFont="1" applyFill="1" applyBorder="1" applyAlignment="1">
      <alignment horizontal="left" vertical="center" wrapText="1"/>
    </xf>
    <xf numFmtId="0" fontId="61" fillId="2" borderId="72" xfId="2" applyFont="1" applyFill="1" applyBorder="1" applyAlignment="1">
      <alignment horizontal="left" vertical="center" wrapText="1"/>
    </xf>
    <xf numFmtId="0" fontId="61" fillId="2" borderId="66" xfId="2" applyFont="1" applyFill="1" applyBorder="1" applyAlignment="1">
      <alignment horizontal="left" vertical="center" wrapText="1"/>
    </xf>
    <xf numFmtId="0" fontId="61" fillId="2" borderId="57" xfId="2" applyFont="1" applyFill="1" applyBorder="1" applyAlignment="1">
      <alignment horizontal="left" vertical="center" wrapText="1"/>
    </xf>
    <xf numFmtId="0" fontId="61" fillId="2" borderId="48" xfId="2" applyFont="1" applyFill="1" applyBorder="1" applyAlignment="1">
      <alignment horizontal="left" vertical="center" wrapText="1"/>
    </xf>
    <xf numFmtId="0" fontId="2" fillId="2" borderId="48" xfId="2" applyFont="1" applyFill="1" applyBorder="1" applyAlignment="1">
      <alignment horizontal="left" vertical="center" wrapText="1"/>
    </xf>
    <xf numFmtId="0" fontId="2" fillId="2" borderId="58" xfId="2" applyFont="1" applyFill="1" applyBorder="1" applyAlignment="1">
      <alignment horizontal="left" vertical="center" wrapText="1"/>
    </xf>
    <xf numFmtId="0" fontId="63" fillId="2" borderId="40" xfId="0" applyFont="1" applyFill="1" applyBorder="1" applyAlignment="1">
      <alignment horizontal="left" vertical="center" wrapText="1"/>
    </xf>
    <xf numFmtId="0" fontId="63" fillId="2" borderId="44" xfId="0" applyFont="1" applyFill="1" applyBorder="1" applyAlignment="1">
      <alignment horizontal="left" vertical="center" wrapText="1"/>
    </xf>
    <xf numFmtId="0" fontId="64" fillId="2" borderId="40" xfId="3" applyFont="1" applyFill="1" applyBorder="1" applyAlignment="1">
      <alignment horizontal="left" vertical="center" wrapText="1"/>
    </xf>
    <xf numFmtId="0" fontId="64" fillId="2" borderId="44" xfId="3"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68" fillId="2" borderId="61" xfId="0" applyFont="1" applyFill="1" applyBorder="1" applyAlignment="1">
      <alignment horizontal="left" vertical="center" wrapText="1"/>
    </xf>
    <xf numFmtId="0" fontId="68" fillId="2" borderId="62" xfId="0" applyFont="1" applyFill="1" applyBorder="1" applyAlignment="1">
      <alignment horizontal="left" vertical="center" wrapText="1"/>
    </xf>
    <xf numFmtId="0" fontId="68" fillId="2" borderId="45" xfId="0" applyFont="1" applyFill="1" applyBorder="1" applyAlignment="1">
      <alignment horizontal="left" vertical="center" wrapText="1"/>
    </xf>
    <xf numFmtId="0" fontId="68" fillId="2" borderId="56" xfId="0" applyFont="1" applyFill="1" applyBorder="1" applyAlignment="1">
      <alignment horizontal="left" vertical="center" wrapText="1"/>
    </xf>
    <xf numFmtId="0" fontId="68" fillId="2" borderId="50" xfId="0" applyFont="1" applyFill="1" applyBorder="1" applyAlignment="1">
      <alignment horizontal="left" vertical="center" wrapText="1"/>
    </xf>
    <xf numFmtId="0" fontId="68" fillId="2" borderId="46" xfId="0" applyFont="1" applyFill="1" applyBorder="1" applyAlignment="1">
      <alignment horizontal="left" vertical="center" wrapText="1"/>
    </xf>
    <xf numFmtId="0" fontId="65" fillId="2" borderId="56" xfId="0" applyFont="1" applyFill="1" applyBorder="1" applyAlignment="1">
      <alignment horizontal="left" vertical="center" wrapText="1"/>
    </xf>
    <xf numFmtId="0" fontId="65" fillId="2" borderId="50" xfId="0" applyFont="1" applyFill="1" applyBorder="1" applyAlignment="1">
      <alignment horizontal="left" vertical="center" wrapText="1"/>
    </xf>
    <xf numFmtId="0" fontId="65" fillId="2" borderId="52" xfId="0" applyFont="1" applyFill="1" applyBorder="1" applyAlignment="1">
      <alignment horizontal="left" vertical="center" wrapText="1"/>
    </xf>
    <xf numFmtId="0" fontId="68" fillId="2" borderId="60" xfId="0" applyFont="1" applyFill="1" applyBorder="1" applyAlignment="1">
      <alignment horizontal="left" vertical="center" wrapText="1"/>
    </xf>
    <xf numFmtId="0" fontId="68" fillId="2" borderId="47" xfId="0" applyFont="1" applyFill="1" applyBorder="1" applyAlignment="1">
      <alignment horizontal="left" vertical="center" wrapText="1"/>
    </xf>
    <xf numFmtId="0" fontId="68" fillId="2" borderId="59" xfId="0" applyFont="1" applyFill="1" applyBorder="1" applyAlignment="1">
      <alignment horizontal="left" vertical="center" wrapText="1"/>
    </xf>
    <xf numFmtId="0" fontId="65" fillId="2" borderId="61" xfId="0" applyFont="1" applyFill="1" applyBorder="1" applyAlignment="1">
      <alignment horizontal="left" vertical="center" wrapText="1"/>
    </xf>
    <xf numFmtId="0" fontId="65" fillId="2" borderId="65" xfId="0" applyFont="1" applyFill="1" applyBorder="1" applyAlignment="1">
      <alignment horizontal="left" vertical="center" wrapText="1"/>
    </xf>
    <xf numFmtId="0" fontId="68" fillId="2" borderId="64" xfId="0" applyFont="1" applyFill="1" applyBorder="1" applyAlignment="1">
      <alignment horizontal="left" vertical="center" wrapText="1"/>
    </xf>
    <xf numFmtId="0" fontId="65" fillId="2" borderId="75" xfId="0" applyFont="1" applyFill="1" applyBorder="1" applyAlignment="1">
      <alignment horizontal="left" vertical="center" wrapText="1"/>
    </xf>
    <xf numFmtId="0" fontId="68" fillId="2" borderId="76" xfId="0" applyFont="1" applyFill="1" applyBorder="1" applyAlignment="1">
      <alignment horizontal="left" vertical="center" wrapText="1"/>
    </xf>
    <xf numFmtId="0" fontId="65" fillId="2" borderId="47" xfId="0" applyFont="1" applyFill="1" applyBorder="1" applyAlignment="1">
      <alignment horizontal="left" vertical="center" wrapText="1"/>
    </xf>
    <xf numFmtId="0" fontId="62" fillId="2" borderId="37" xfId="0" applyFont="1" applyFill="1" applyBorder="1" applyAlignment="1">
      <alignment horizontal="left" vertical="center" wrapText="1"/>
    </xf>
    <xf numFmtId="0" fontId="62" fillId="2" borderId="50" xfId="0" applyFont="1" applyFill="1" applyBorder="1" applyAlignment="1">
      <alignment horizontal="left" vertical="center" wrapText="1"/>
    </xf>
    <xf numFmtId="0" fontId="2" fillId="2" borderId="25" xfId="0" applyFont="1" applyFill="1" applyBorder="1" applyAlignment="1">
      <alignment vertical="center" wrapText="1"/>
    </xf>
    <xf numFmtId="0" fontId="2" fillId="2" borderId="1" xfId="0" applyFont="1" applyFill="1" applyBorder="1" applyAlignment="1">
      <alignment vertical="center" wrapText="1"/>
    </xf>
    <xf numFmtId="0" fontId="37" fillId="5" borderId="1" xfId="0" applyFont="1" applyFill="1" applyBorder="1" applyAlignment="1">
      <alignment vertical="center" wrapText="1"/>
    </xf>
    <xf numFmtId="0" fontId="2" fillId="2" borderId="35" xfId="0" applyFont="1" applyFill="1" applyBorder="1" applyAlignment="1">
      <alignment vertical="center" wrapText="1"/>
    </xf>
    <xf numFmtId="0" fontId="2" fillId="2" borderId="34" xfId="0" applyFont="1" applyFill="1" applyBorder="1" applyAlignment="1">
      <alignment vertical="center" wrapText="1"/>
    </xf>
    <xf numFmtId="0" fontId="2" fillId="2" borderId="15" xfId="0" applyFont="1" applyFill="1" applyBorder="1" applyAlignment="1">
      <alignment vertical="center" wrapText="1"/>
    </xf>
    <xf numFmtId="0" fontId="37" fillId="5" borderId="2" xfId="0" applyFont="1" applyFill="1" applyBorder="1" applyAlignment="1">
      <alignment vertical="center" wrapText="1"/>
    </xf>
    <xf numFmtId="0" fontId="46" fillId="6" borderId="55" xfId="2" applyFont="1" applyFill="1" applyBorder="1" applyAlignment="1">
      <alignment horizontal="center" vertical="center" wrapText="1"/>
    </xf>
    <xf numFmtId="0" fontId="46" fillId="6" borderId="55" xfId="0" applyFont="1" applyFill="1" applyBorder="1" applyAlignment="1">
      <alignment horizontal="center" vertical="center" wrapText="1"/>
    </xf>
    <xf numFmtId="9" fontId="8" fillId="5" borderId="39" xfId="1" applyFont="1" applyFill="1" applyBorder="1" applyAlignment="1">
      <alignment horizontal="center" vertical="center" wrapText="1"/>
    </xf>
    <xf numFmtId="9" fontId="8" fillId="5" borderId="39" xfId="1" applyFont="1" applyFill="1" applyBorder="1" applyAlignment="1">
      <alignment vertical="center" wrapText="1"/>
    </xf>
    <xf numFmtId="0" fontId="46" fillId="6" borderId="55" xfId="2" applyFont="1" applyFill="1" applyBorder="1" applyAlignment="1">
      <alignment horizontal="center" vertical="center"/>
    </xf>
    <xf numFmtId="9" fontId="8" fillId="5" borderId="41" xfId="1" applyFont="1" applyFill="1" applyBorder="1" applyAlignment="1">
      <alignment vertical="center" wrapText="1"/>
    </xf>
    <xf numFmtId="0" fontId="37" fillId="5" borderId="96" xfId="2" applyFont="1" applyFill="1" applyBorder="1" applyAlignment="1">
      <alignment horizontal="center" vertical="center"/>
    </xf>
    <xf numFmtId="0" fontId="61" fillId="2" borderId="97" xfId="2" applyFont="1" applyFill="1" applyBorder="1" applyAlignment="1">
      <alignment horizontal="left" vertical="center" wrapText="1"/>
    </xf>
    <xf numFmtId="0" fontId="61" fillId="2" borderId="98" xfId="2" applyFont="1" applyFill="1" applyBorder="1" applyAlignment="1">
      <alignment horizontal="left" vertical="center" wrapText="1"/>
    </xf>
    <xf numFmtId="9" fontId="8" fillId="5" borderId="98" xfId="1" applyFont="1" applyFill="1" applyBorder="1" applyAlignment="1">
      <alignment horizontal="center" vertical="center" wrapText="1"/>
    </xf>
    <xf numFmtId="0" fontId="52" fillId="5" borderId="100" xfId="0" applyFont="1" applyFill="1" applyBorder="1" applyAlignment="1">
      <alignment vertical="center" wrapText="1"/>
    </xf>
    <xf numFmtId="0" fontId="8" fillId="5" borderId="102" xfId="0" applyFont="1" applyFill="1" applyBorder="1" applyAlignment="1">
      <alignment horizontal="center" vertical="center" wrapText="1"/>
    </xf>
    <xf numFmtId="0" fontId="8" fillId="5" borderId="102" xfId="0" applyFont="1" applyFill="1" applyBorder="1" applyAlignment="1">
      <alignment vertical="center" wrapText="1"/>
    </xf>
    <xf numFmtId="0" fontId="37" fillId="5" borderId="105" xfId="2" applyFont="1" applyFill="1" applyBorder="1" applyAlignment="1">
      <alignment horizontal="center" vertical="center" wrapText="1"/>
    </xf>
    <xf numFmtId="0" fontId="61" fillId="2" borderId="106" xfId="2" applyFont="1" applyFill="1" applyBorder="1" applyAlignment="1">
      <alignment horizontal="left" vertical="center" wrapText="1"/>
    </xf>
    <xf numFmtId="0" fontId="61" fillId="2" borderId="107" xfId="2" applyFont="1" applyFill="1" applyBorder="1" applyAlignment="1">
      <alignment horizontal="left" vertical="center" wrapText="1"/>
    </xf>
    <xf numFmtId="9" fontId="8" fillId="5" borderId="107" xfId="1" applyFont="1" applyFill="1" applyBorder="1" applyAlignment="1">
      <alignment vertical="center" wrapText="1"/>
    </xf>
    <xf numFmtId="0" fontId="8" fillId="5" borderId="109" xfId="0" applyFont="1" applyFill="1" applyBorder="1" applyAlignment="1">
      <alignment vertical="center"/>
    </xf>
    <xf numFmtId="0" fontId="63" fillId="2" borderId="111" xfId="0" applyFont="1" applyFill="1" applyBorder="1" applyAlignment="1">
      <alignment horizontal="left" vertical="center" wrapText="1"/>
    </xf>
    <xf numFmtId="0" fontId="63" fillId="2" borderId="97" xfId="0" applyFont="1" applyFill="1" applyBorder="1" applyAlignment="1">
      <alignment horizontal="left" vertical="center" wrapText="1"/>
    </xf>
    <xf numFmtId="9" fontId="8" fillId="5" borderId="98" xfId="1" applyFont="1" applyFill="1" applyBorder="1" applyAlignment="1">
      <alignment vertical="center" wrapText="1"/>
    </xf>
    <xf numFmtId="0" fontId="0" fillId="5" borderId="100" xfId="0" applyFill="1" applyBorder="1"/>
    <xf numFmtId="0" fontId="0" fillId="5" borderId="102" xfId="0" applyFill="1" applyBorder="1"/>
    <xf numFmtId="0" fontId="64" fillId="2" borderId="115" xfId="3" applyFont="1" applyFill="1" applyBorder="1" applyAlignment="1">
      <alignment horizontal="left" vertical="center" wrapText="1"/>
    </xf>
    <xf numFmtId="0" fontId="64" fillId="2" borderId="106" xfId="3" applyFont="1" applyFill="1" applyBorder="1" applyAlignment="1">
      <alignment horizontal="left" vertical="center" wrapText="1"/>
    </xf>
    <xf numFmtId="0" fontId="0" fillId="5" borderId="109" xfId="0" applyFill="1" applyBorder="1"/>
    <xf numFmtId="0" fontId="37" fillId="5" borderId="96" xfId="0" applyFont="1" applyFill="1" applyBorder="1" applyAlignment="1">
      <alignment horizontal="center" vertical="center" wrapText="1"/>
    </xf>
    <xf numFmtId="0" fontId="2" fillId="2" borderId="118" xfId="0" applyFont="1" applyFill="1" applyBorder="1" applyAlignment="1">
      <alignment horizontal="left" vertical="center" wrapText="1"/>
    </xf>
    <xf numFmtId="0" fontId="2" fillId="2" borderId="119" xfId="0" applyFont="1" applyFill="1" applyBorder="1" applyAlignment="1">
      <alignment horizontal="left" vertical="center" wrapText="1"/>
    </xf>
    <xf numFmtId="0" fontId="2" fillId="2" borderId="120" xfId="0" applyFont="1" applyFill="1" applyBorder="1" applyAlignment="1">
      <alignment horizontal="left" vertical="center" wrapText="1"/>
    </xf>
    <xf numFmtId="0" fontId="2" fillId="2" borderId="127" xfId="0" applyFont="1" applyFill="1" applyBorder="1" applyAlignment="1">
      <alignment horizontal="left" vertical="center" wrapText="1"/>
    </xf>
    <xf numFmtId="0" fontId="37" fillId="5" borderId="131" xfId="0" applyFont="1" applyFill="1" applyBorder="1" applyAlignment="1">
      <alignment horizontal="center" vertical="center" wrapText="1"/>
    </xf>
    <xf numFmtId="0" fontId="2" fillId="2" borderId="121" xfId="0" applyFont="1" applyFill="1" applyBorder="1" applyAlignment="1">
      <alignment horizontal="left" vertical="center" wrapText="1"/>
    </xf>
    <xf numFmtId="0" fontId="37" fillId="5" borderId="125" xfId="0" applyFont="1" applyFill="1" applyBorder="1" applyAlignment="1">
      <alignment horizontal="center" vertical="center" wrapText="1"/>
    </xf>
    <xf numFmtId="0" fontId="66" fillId="2" borderId="128" xfId="0" applyFont="1" applyFill="1" applyBorder="1" applyAlignment="1">
      <alignment horizontal="left" vertical="center" wrapText="1"/>
    </xf>
    <xf numFmtId="0" fontId="2" fillId="2" borderId="129" xfId="0" applyFont="1" applyFill="1" applyBorder="1" applyAlignment="1">
      <alignment horizontal="left" vertical="center" wrapText="1"/>
    </xf>
    <xf numFmtId="0" fontId="62" fillId="2" borderId="96" xfId="0" applyFont="1" applyFill="1" applyBorder="1" applyAlignment="1">
      <alignment horizontal="left" vertical="center" wrapText="1"/>
    </xf>
    <xf numFmtId="0" fontId="62" fillId="2" borderId="112" xfId="0" applyFont="1" applyFill="1" applyBorder="1" applyAlignment="1">
      <alignment horizontal="left" vertical="center" wrapText="1"/>
    </xf>
    <xf numFmtId="0" fontId="62" fillId="2" borderId="105" xfId="0" applyFont="1" applyFill="1" applyBorder="1" applyAlignment="1">
      <alignment horizontal="left" vertical="center" wrapText="1"/>
    </xf>
    <xf numFmtId="0" fontId="62" fillId="2" borderId="116" xfId="0" applyFont="1" applyFill="1" applyBorder="1" applyAlignment="1">
      <alignment horizontal="left" vertical="center" wrapText="1"/>
    </xf>
    <xf numFmtId="9" fontId="8" fillId="5" borderId="74" xfId="1" applyFont="1" applyFill="1" applyBorder="1" applyAlignment="1">
      <alignment vertical="center" wrapText="1"/>
    </xf>
    <xf numFmtId="0" fontId="0" fillId="5" borderId="135" xfId="0" applyFill="1" applyBorder="1"/>
    <xf numFmtId="0" fontId="62" fillId="2" borderId="99" xfId="0" applyFont="1" applyFill="1" applyBorder="1" applyAlignment="1">
      <alignment horizontal="left" vertical="center" wrapText="1"/>
    </xf>
    <xf numFmtId="0" fontId="62" fillId="2" borderId="46" xfId="0" applyFont="1" applyFill="1" applyBorder="1" applyAlignment="1">
      <alignment horizontal="left" vertical="center" wrapText="1"/>
    </xf>
    <xf numFmtId="0" fontId="62" fillId="2" borderId="108" xfId="0" applyFont="1" applyFill="1" applyBorder="1" applyAlignment="1">
      <alignment horizontal="left" vertical="center" wrapText="1"/>
    </xf>
    <xf numFmtId="9" fontId="8" fillId="5" borderId="97" xfId="1" applyFont="1" applyFill="1" applyBorder="1" applyAlignment="1">
      <alignment vertical="center" wrapText="1"/>
    </xf>
    <xf numFmtId="9" fontId="8" fillId="5" borderId="44" xfId="1" applyFont="1" applyFill="1" applyBorder="1" applyAlignment="1">
      <alignment vertical="center" wrapText="1"/>
    </xf>
    <xf numFmtId="9" fontId="8" fillId="5" borderId="106" xfId="1" applyFont="1" applyFill="1" applyBorder="1" applyAlignment="1">
      <alignment vertical="center" wrapText="1"/>
    </xf>
    <xf numFmtId="0" fontId="58" fillId="5" borderId="69" xfId="0" applyFont="1" applyFill="1" applyBorder="1" applyAlignment="1">
      <alignment horizontal="center" vertical="center"/>
    </xf>
    <xf numFmtId="0" fontId="65" fillId="2" borderId="69" xfId="0" applyFont="1" applyFill="1" applyBorder="1" applyAlignment="1">
      <alignment horizontal="left" vertical="center" wrapText="1"/>
    </xf>
    <xf numFmtId="0" fontId="65" fillId="2" borderId="73" xfId="0" applyFont="1" applyFill="1" applyBorder="1" applyAlignment="1">
      <alignment horizontal="left" vertical="center" wrapText="1"/>
    </xf>
    <xf numFmtId="0" fontId="68" fillId="2" borderId="94" xfId="0" applyFont="1" applyFill="1" applyBorder="1" applyAlignment="1">
      <alignment horizontal="left" vertical="center" wrapText="1"/>
    </xf>
    <xf numFmtId="9" fontId="8" fillId="5" borderId="137" xfId="1" applyFont="1" applyFill="1" applyBorder="1" applyAlignment="1">
      <alignment vertical="center" wrapText="1"/>
    </xf>
    <xf numFmtId="0" fontId="0" fillId="0" borderId="0" xfId="0" applyAlignment="1">
      <alignment horizontal="center" vertical="center"/>
    </xf>
    <xf numFmtId="0" fontId="61" fillId="2" borderId="99" xfId="2" applyFont="1" applyFill="1" applyBorder="1" applyAlignment="1">
      <alignment horizontal="left" vertical="center" wrapText="1"/>
    </xf>
    <xf numFmtId="0" fontId="61" fillId="2" borderId="60" xfId="2" applyFont="1" applyFill="1" applyBorder="1" applyAlignment="1">
      <alignment horizontal="left" vertical="center" wrapText="1"/>
    </xf>
    <xf numFmtId="0" fontId="61" fillId="2" borderId="64" xfId="2" applyFont="1" applyFill="1" applyBorder="1" applyAlignment="1">
      <alignment horizontal="left" vertical="center" wrapText="1"/>
    </xf>
    <xf numFmtId="0" fontId="61" fillId="2" borderId="59" xfId="2" applyFont="1" applyFill="1" applyBorder="1" applyAlignment="1">
      <alignment horizontal="left" vertical="center" wrapText="1"/>
    </xf>
    <xf numFmtId="0" fontId="61" fillId="2" borderId="108" xfId="2" applyFont="1" applyFill="1" applyBorder="1" applyAlignment="1">
      <alignment horizontal="left" vertical="center" wrapText="1"/>
    </xf>
    <xf numFmtId="0" fontId="63" fillId="2" borderId="138" xfId="0" applyFont="1" applyFill="1" applyBorder="1" applyAlignment="1">
      <alignment horizontal="left" vertical="center" wrapText="1"/>
    </xf>
    <xf numFmtId="0" fontId="63" fillId="2" borderId="139" xfId="0" applyFont="1" applyFill="1" applyBorder="1" applyAlignment="1">
      <alignment horizontal="left" vertical="center" wrapText="1"/>
    </xf>
    <xf numFmtId="0" fontId="65" fillId="2" borderId="139" xfId="0" applyFont="1" applyFill="1" applyBorder="1" applyAlignment="1">
      <alignment horizontal="left" vertical="center" wrapText="1"/>
    </xf>
    <xf numFmtId="0" fontId="66" fillId="2" borderId="139" xfId="0" applyFont="1" applyFill="1" applyBorder="1" applyAlignment="1">
      <alignment horizontal="left" vertical="center" wrapText="1"/>
    </xf>
    <xf numFmtId="0" fontId="66" fillId="2" borderId="140" xfId="0" applyFont="1" applyFill="1" applyBorder="1" applyAlignment="1">
      <alignment horizontal="left" vertical="center" wrapText="1"/>
    </xf>
    <xf numFmtId="0" fontId="2" fillId="2" borderId="141" xfId="0" applyFont="1" applyFill="1" applyBorder="1" applyAlignment="1">
      <alignment vertical="center" wrapText="1"/>
    </xf>
    <xf numFmtId="0" fontId="2" fillId="2" borderId="141" xfId="0" applyFont="1" applyFill="1" applyBorder="1" applyAlignment="1">
      <alignment horizontal="left" vertical="center" wrapText="1"/>
    </xf>
    <xf numFmtId="9" fontId="8" fillId="5" borderId="97" xfId="1" applyFont="1" applyFill="1" applyBorder="1" applyAlignment="1">
      <alignment horizontal="center" vertical="center" wrapText="1"/>
    </xf>
    <xf numFmtId="9" fontId="8" fillId="5" borderId="44" xfId="1" applyFont="1" applyFill="1" applyBorder="1" applyAlignment="1">
      <alignment horizontal="center" vertical="center" wrapText="1"/>
    </xf>
    <xf numFmtId="0" fontId="61" fillId="3" borderId="37" xfId="2" applyFont="1" applyFill="1" applyBorder="1" applyAlignment="1">
      <alignment horizontal="center" vertical="center" wrapText="1"/>
    </xf>
    <xf numFmtId="14" fontId="61" fillId="0" borderId="37" xfId="2" applyNumberFormat="1" applyFont="1" applyBorder="1" applyAlignment="1">
      <alignment horizontal="center" vertical="center" wrapText="1"/>
    </xf>
    <xf numFmtId="14" fontId="61" fillId="2" borderId="37" xfId="2" applyNumberFormat="1" applyFont="1" applyFill="1" applyBorder="1" applyAlignment="1">
      <alignment horizontal="center" vertical="center" wrapText="1"/>
    </xf>
    <xf numFmtId="0" fontId="65" fillId="3" borderId="37" xfId="0" applyFont="1" applyFill="1" applyBorder="1" applyAlignment="1">
      <alignment horizontal="center" vertical="center"/>
    </xf>
    <xf numFmtId="14" fontId="65" fillId="3" borderId="37" xfId="0" applyNumberFormat="1" applyFont="1" applyFill="1" applyBorder="1" applyAlignment="1">
      <alignment horizontal="center" vertical="center" wrapText="1"/>
    </xf>
    <xf numFmtId="0" fontId="65" fillId="3" borderId="37" xfId="0"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14" fontId="66" fillId="4" borderId="37" xfId="0" applyNumberFormat="1" applyFont="1" applyFill="1" applyBorder="1" applyAlignment="1">
      <alignment horizontal="center" vertical="center" wrapText="1"/>
    </xf>
    <xf numFmtId="14" fontId="2" fillId="2" borderId="37" xfId="0" applyNumberFormat="1" applyFont="1" applyFill="1" applyBorder="1" applyAlignment="1">
      <alignment vertical="center" wrapText="1"/>
    </xf>
    <xf numFmtId="0" fontId="66" fillId="0" borderId="37" xfId="0" applyFont="1" applyBorder="1" applyAlignment="1">
      <alignment horizontal="center" vertical="center" wrapText="1"/>
    </xf>
    <xf numFmtId="14" fontId="2" fillId="0" borderId="37" xfId="0" applyNumberFormat="1" applyFont="1" applyBorder="1" applyAlignment="1">
      <alignment vertical="center"/>
    </xf>
    <xf numFmtId="14" fontId="66" fillId="0" borderId="37" xfId="0" applyNumberFormat="1" applyFont="1" applyBorder="1" applyAlignment="1">
      <alignment horizontal="center" vertical="center" wrapText="1"/>
    </xf>
    <xf numFmtId="0" fontId="68" fillId="3" borderId="37" xfId="0" applyFont="1" applyFill="1" applyBorder="1" applyAlignment="1">
      <alignment horizontal="center" vertical="center" wrapText="1"/>
    </xf>
    <xf numFmtId="14" fontId="68" fillId="3" borderId="37" xfId="0" applyNumberFormat="1" applyFont="1" applyFill="1" applyBorder="1" applyAlignment="1">
      <alignment horizontal="center" vertical="center" wrapText="1"/>
    </xf>
    <xf numFmtId="14" fontId="66" fillId="9" borderId="37" xfId="0" applyNumberFormat="1" applyFont="1" applyFill="1" applyBorder="1" applyAlignment="1">
      <alignment horizontal="center" vertical="center" wrapText="1"/>
    </xf>
    <xf numFmtId="164" fontId="62" fillId="3" borderId="37" xfId="0" applyNumberFormat="1" applyFont="1" applyFill="1" applyBorder="1" applyAlignment="1">
      <alignment horizontal="center" vertical="center" wrapText="1"/>
    </xf>
    <xf numFmtId="14" fontId="68" fillId="3" borderId="55" xfId="0" applyNumberFormat="1" applyFont="1" applyFill="1" applyBorder="1" applyAlignment="1">
      <alignment horizontal="center" vertical="center" wrapText="1"/>
    </xf>
    <xf numFmtId="14" fontId="68" fillId="3" borderId="96" xfId="0" applyNumberFormat="1" applyFont="1" applyFill="1" applyBorder="1" applyAlignment="1">
      <alignment horizontal="center" vertical="center" wrapText="1"/>
    </xf>
    <xf numFmtId="164" fontId="62" fillId="3" borderId="96" xfId="0" applyNumberFormat="1" applyFont="1" applyFill="1" applyBorder="1" applyAlignment="1">
      <alignment horizontal="center" vertical="center" wrapText="1"/>
    </xf>
    <xf numFmtId="14" fontId="68" fillId="3" borderId="105" xfId="0" applyNumberFormat="1" applyFont="1" applyFill="1" applyBorder="1" applyAlignment="1">
      <alignment horizontal="center" vertical="center" wrapText="1"/>
    </xf>
    <xf numFmtId="164" fontId="62" fillId="3" borderId="105" xfId="0" applyNumberFormat="1" applyFont="1" applyFill="1" applyBorder="1" applyAlignment="1">
      <alignment horizontal="center" vertical="center" wrapText="1"/>
    </xf>
    <xf numFmtId="0" fontId="68" fillId="3" borderId="38" xfId="0" applyFont="1" applyFill="1" applyBorder="1" applyAlignment="1">
      <alignment horizontal="center" vertical="center" wrapText="1"/>
    </xf>
    <xf numFmtId="14" fontId="68" fillId="3" borderId="38" xfId="0" applyNumberFormat="1" applyFont="1" applyFill="1" applyBorder="1" applyAlignment="1">
      <alignment horizontal="center" vertical="center" wrapText="1"/>
    </xf>
    <xf numFmtId="9" fontId="8" fillId="5" borderId="43" xfId="1" applyFont="1" applyFill="1" applyBorder="1" applyAlignment="1">
      <alignment vertical="center" wrapText="1"/>
    </xf>
    <xf numFmtId="0" fontId="0" fillId="5" borderId="144" xfId="0" applyFill="1" applyBorder="1"/>
    <xf numFmtId="0" fontId="66" fillId="0" borderId="96" xfId="0" applyFont="1" applyBorder="1" applyAlignment="1">
      <alignment horizontal="center" vertical="center" wrapText="1"/>
    </xf>
    <xf numFmtId="14" fontId="2" fillId="0" borderId="96" xfId="0" applyNumberFormat="1" applyFont="1" applyBorder="1" applyAlignment="1">
      <alignment vertical="center"/>
    </xf>
    <xf numFmtId="14" fontId="66" fillId="0" borderId="105" xfId="0" applyNumberFormat="1" applyFont="1" applyBorder="1" applyAlignment="1">
      <alignment horizontal="center" vertical="center" wrapText="1"/>
    </xf>
    <xf numFmtId="14" fontId="2" fillId="0" borderId="105" xfId="0" applyNumberFormat="1" applyFont="1" applyBorder="1" applyAlignment="1">
      <alignment vertical="center"/>
    </xf>
    <xf numFmtId="14" fontId="2" fillId="2" borderId="96" xfId="0" applyNumberFormat="1" applyFont="1" applyFill="1" applyBorder="1" applyAlignment="1">
      <alignment horizontal="center" vertical="center" wrapText="1"/>
    </xf>
    <xf numFmtId="0" fontId="65" fillId="3" borderId="96" xfId="0" applyFont="1" applyFill="1" applyBorder="1" applyAlignment="1">
      <alignment horizontal="center" vertical="center"/>
    </xf>
    <xf numFmtId="14" fontId="65" fillId="3" borderId="96" xfId="0" applyNumberFormat="1" applyFont="1" applyFill="1" applyBorder="1" applyAlignment="1">
      <alignment horizontal="center" vertical="center" wrapText="1"/>
    </xf>
    <xf numFmtId="0" fontId="65" fillId="3" borderId="105" xfId="0" applyFont="1" applyFill="1" applyBorder="1" applyAlignment="1">
      <alignment horizontal="center" vertical="center" wrapText="1"/>
    </xf>
    <xf numFmtId="14" fontId="65" fillId="3" borderId="105" xfId="0" applyNumberFormat="1" applyFont="1" applyFill="1" applyBorder="1" applyAlignment="1">
      <alignment horizontal="center" vertical="center" wrapText="1"/>
    </xf>
    <xf numFmtId="0" fontId="61" fillId="3" borderId="96" xfId="2" applyFont="1" applyFill="1" applyBorder="1" applyAlignment="1">
      <alignment horizontal="center" vertical="center" wrapText="1"/>
    </xf>
    <xf numFmtId="14" fontId="61" fillId="0" borderId="96" xfId="2" applyNumberFormat="1" applyFont="1" applyBorder="1" applyAlignment="1">
      <alignment horizontal="center" vertical="center" wrapText="1"/>
    </xf>
    <xf numFmtId="0" fontId="61" fillId="3" borderId="105" xfId="2" applyFont="1" applyFill="1" applyBorder="1" applyAlignment="1">
      <alignment horizontal="center" vertical="center" wrapText="1"/>
    </xf>
    <xf numFmtId="14" fontId="61" fillId="0" borderId="105" xfId="2" applyNumberFormat="1" applyFont="1" applyBorder="1" applyAlignment="1">
      <alignment horizontal="center" vertical="center" wrapText="1"/>
    </xf>
    <xf numFmtId="0" fontId="2" fillId="0" borderId="0" xfId="0" applyFont="1" applyAlignment="1">
      <alignment vertical="center"/>
    </xf>
    <xf numFmtId="0" fontId="7" fillId="0" borderId="0" xfId="0" applyFont="1" applyAlignment="1">
      <alignment vertical="center"/>
    </xf>
    <xf numFmtId="9" fontId="2" fillId="5" borderId="2" xfId="1" applyFont="1" applyFill="1" applyBorder="1" applyAlignment="1">
      <alignment horizontal="center" vertical="center" wrapText="1"/>
    </xf>
    <xf numFmtId="9" fontId="2" fillId="5" borderId="10" xfId="1" applyFont="1" applyFill="1" applyBorder="1" applyAlignment="1">
      <alignment horizontal="center" vertical="center" wrapText="1"/>
    </xf>
    <xf numFmtId="0" fontId="2" fillId="5" borderId="2" xfId="0" applyFont="1" applyFill="1" applyBorder="1" applyAlignment="1">
      <alignment horizontal="center"/>
    </xf>
    <xf numFmtId="0" fontId="2" fillId="5" borderId="10" xfId="0" applyFont="1" applyFill="1" applyBorder="1" applyAlignment="1">
      <alignment horizontal="center"/>
    </xf>
    <xf numFmtId="9" fontId="7" fillId="5" borderId="1" xfId="1" applyFont="1" applyFill="1" applyBorder="1" applyAlignment="1">
      <alignment horizontal="center" vertical="center" wrapText="1"/>
    </xf>
    <xf numFmtId="0" fontId="7" fillId="3" borderId="21" xfId="0" applyFont="1" applyFill="1" applyBorder="1" applyAlignment="1">
      <alignment vertical="center" wrapText="1"/>
    </xf>
    <xf numFmtId="14" fontId="9" fillId="0" borderId="24" xfId="0" applyNumberFormat="1" applyFont="1" applyBorder="1" applyAlignment="1">
      <alignment horizontal="center" vertical="center" wrapText="1"/>
    </xf>
    <xf numFmtId="14" fontId="9" fillId="0" borderId="22" xfId="0" applyNumberFormat="1" applyFont="1" applyBorder="1" applyAlignment="1">
      <alignment horizontal="center" vertical="center" wrapText="1"/>
    </xf>
    <xf numFmtId="0" fontId="7" fillId="3" borderId="27" xfId="0" applyFont="1" applyFill="1" applyBorder="1" applyAlignment="1">
      <alignment vertical="center" wrapText="1"/>
    </xf>
    <xf numFmtId="9" fontId="19" fillId="7" borderId="81" xfId="0" applyNumberFormat="1" applyFont="1" applyFill="1" applyBorder="1" applyAlignment="1">
      <alignment horizontal="center" vertical="center" wrapText="1"/>
    </xf>
    <xf numFmtId="0" fontId="7" fillId="3" borderId="25" xfId="0" applyFont="1" applyFill="1" applyBorder="1" applyAlignment="1">
      <alignment vertical="center" wrapText="1"/>
    </xf>
    <xf numFmtId="0" fontId="7" fillId="3" borderId="33" xfId="0" applyFont="1" applyFill="1" applyBorder="1" applyAlignment="1">
      <alignment vertical="center" wrapText="1"/>
    </xf>
    <xf numFmtId="0" fontId="0" fillId="2" borderId="0" xfId="0" applyFill="1" applyAlignment="1">
      <alignment vertical="center" wrapText="1"/>
    </xf>
    <xf numFmtId="0" fontId="7" fillId="0" borderId="15" xfId="0" applyFont="1" applyBorder="1" applyAlignment="1">
      <alignment vertical="center" wrapText="1"/>
    </xf>
    <xf numFmtId="14" fontId="9" fillId="0" borderId="26" xfId="0" applyNumberFormat="1" applyFont="1" applyBorder="1" applyAlignment="1">
      <alignment horizontal="center" vertical="center" wrapText="1"/>
    </xf>
    <xf numFmtId="0" fontId="7" fillId="2" borderId="17" xfId="0" applyFont="1" applyFill="1" applyBorder="1" applyAlignment="1">
      <alignment vertical="center" wrapText="1"/>
    </xf>
    <xf numFmtId="0" fontId="7" fillId="2" borderId="19" xfId="0" applyFont="1" applyFill="1" applyBorder="1" applyAlignment="1">
      <alignment vertical="center" wrapText="1"/>
    </xf>
    <xf numFmtId="0" fontId="7" fillId="2" borderId="15"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xf numFmtId="0" fontId="18" fillId="2" borderId="0" xfId="0" applyFont="1" applyFill="1"/>
    <xf numFmtId="0" fontId="4" fillId="6" borderId="1" xfId="0" applyFont="1" applyFill="1" applyBorder="1" applyAlignment="1">
      <alignment vertical="center" wrapText="1"/>
    </xf>
    <xf numFmtId="0" fontId="7" fillId="2" borderId="19" xfId="0" applyFont="1" applyFill="1" applyBorder="1" applyAlignment="1">
      <alignment horizontal="center" vertical="center" wrapText="1"/>
    </xf>
    <xf numFmtId="14" fontId="9" fillId="2" borderId="24"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7" fillId="2" borderId="31" xfId="0" applyFont="1" applyFill="1" applyBorder="1" applyAlignment="1">
      <alignment horizontal="center" vertical="center" wrapText="1"/>
    </xf>
    <xf numFmtId="14" fontId="9" fillId="2" borderId="30"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9" fontId="19" fillId="2" borderId="11" xfId="0" applyNumberFormat="1" applyFont="1" applyFill="1" applyBorder="1" applyAlignment="1">
      <alignment vertical="center" wrapText="1"/>
    </xf>
    <xf numFmtId="0" fontId="43" fillId="3" borderId="37" xfId="2" applyFont="1" applyFill="1" applyBorder="1" applyAlignment="1">
      <alignment horizontal="left" vertical="center" wrapText="1"/>
    </xf>
    <xf numFmtId="0" fontId="43" fillId="0" borderId="37" xfId="2" applyFont="1" applyBorder="1" applyAlignment="1">
      <alignment horizontal="left" vertical="center" wrapText="1"/>
    </xf>
    <xf numFmtId="0" fontId="43" fillId="2" borderId="37" xfId="2" applyFont="1" applyFill="1" applyBorder="1" applyAlignment="1">
      <alignment horizontal="left" vertical="center" wrapText="1"/>
    </xf>
    <xf numFmtId="0" fontId="43" fillId="3" borderId="37" xfId="2" applyFont="1" applyFill="1" applyBorder="1" applyAlignment="1">
      <alignment horizontal="center" vertical="center" wrapText="1"/>
    </xf>
    <xf numFmtId="14" fontId="43" fillId="3" borderId="37" xfId="2" applyNumberFormat="1" applyFont="1" applyFill="1" applyBorder="1" applyAlignment="1">
      <alignment horizontal="center" vertical="center" wrapText="1"/>
    </xf>
    <xf numFmtId="9" fontId="7" fillId="5" borderId="37" xfId="1" applyFont="1" applyFill="1" applyBorder="1" applyAlignment="1">
      <alignment horizontal="center" vertical="center" wrapText="1"/>
    </xf>
    <xf numFmtId="0" fontId="6" fillId="5" borderId="37" xfId="0" applyFont="1" applyFill="1" applyBorder="1" applyAlignment="1">
      <alignment vertical="center" wrapText="1"/>
    </xf>
    <xf numFmtId="0" fontId="7" fillId="5" borderId="37" xfId="0" applyFont="1" applyFill="1" applyBorder="1" applyAlignment="1">
      <alignment horizontal="center" vertical="center" wrapText="1"/>
    </xf>
    <xf numFmtId="0" fontId="8" fillId="2" borderId="37" xfId="2" applyFont="1" applyFill="1" applyBorder="1" applyAlignment="1">
      <alignment horizontal="left" vertical="center" wrapText="1"/>
    </xf>
    <xf numFmtId="9" fontId="7" fillId="5" borderId="37" xfId="1" applyFont="1" applyFill="1" applyBorder="1" applyAlignment="1">
      <alignment vertical="center" wrapText="1"/>
    </xf>
    <xf numFmtId="0" fontId="7" fillId="5" borderId="37" xfId="0" applyFont="1" applyFill="1" applyBorder="1" applyAlignment="1">
      <alignment vertical="center" wrapText="1"/>
    </xf>
    <xf numFmtId="0" fontId="7" fillId="5" borderId="2" xfId="0" applyFont="1" applyFill="1" applyBorder="1" applyAlignment="1">
      <alignment horizontal="center" vertical="center" wrapText="1"/>
    </xf>
    <xf numFmtId="9" fontId="2" fillId="5" borderId="3" xfId="1" applyFont="1" applyFill="1" applyBorder="1" applyAlignment="1">
      <alignment horizontal="center" vertical="center" wrapText="1"/>
    </xf>
    <xf numFmtId="9" fontId="2" fillId="5" borderId="9" xfId="1" applyFont="1" applyFill="1" applyBorder="1" applyAlignment="1">
      <alignment horizontal="center" vertical="center" wrapText="1"/>
    </xf>
    <xf numFmtId="9" fontId="2" fillId="5" borderId="151" xfId="1" applyFont="1" applyFill="1" applyBorder="1" applyAlignment="1">
      <alignment horizontal="center" vertical="center" wrapText="1"/>
    </xf>
    <xf numFmtId="0" fontId="3" fillId="6" borderId="37" xfId="0" applyFont="1" applyFill="1" applyBorder="1" applyAlignment="1">
      <alignment horizontal="center" vertical="center" wrapText="1"/>
    </xf>
    <xf numFmtId="0" fontId="7" fillId="3" borderId="37" xfId="0" applyFont="1" applyFill="1" applyBorder="1" applyAlignment="1">
      <alignment horizontal="center" vertical="center" wrapText="1"/>
    </xf>
    <xf numFmtId="14" fontId="7" fillId="2" borderId="37" xfId="0" applyNumberFormat="1" applyFont="1" applyFill="1" applyBorder="1" applyAlignment="1">
      <alignment horizontal="center" vertical="center" wrapText="1"/>
    </xf>
    <xf numFmtId="0" fontId="7" fillId="2" borderId="37"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7" fillId="3" borderId="37" xfId="0" applyFont="1" applyFill="1" applyBorder="1" applyAlignment="1">
      <alignment vertical="center" wrapText="1"/>
    </xf>
    <xf numFmtId="0" fontId="33" fillId="2" borderId="59" xfId="0" applyFont="1" applyFill="1" applyBorder="1" applyAlignment="1">
      <alignment horizontal="left" wrapText="1"/>
    </xf>
    <xf numFmtId="0" fontId="20" fillId="5" borderId="37" xfId="0" applyFont="1" applyFill="1" applyBorder="1" applyAlignment="1">
      <alignment horizontal="center" vertical="center" wrapText="1"/>
    </xf>
    <xf numFmtId="0" fontId="22" fillId="2" borderId="37" xfId="0" applyFont="1" applyFill="1" applyBorder="1" applyAlignment="1">
      <alignment horizontal="center" vertical="center"/>
    </xf>
    <xf numFmtId="9" fontId="19" fillId="7" borderId="68" xfId="0" applyNumberFormat="1" applyFont="1" applyFill="1" applyBorder="1" applyAlignment="1">
      <alignment horizontal="center" vertical="center" wrapText="1"/>
    </xf>
    <xf numFmtId="9" fontId="19" fillId="7" borderId="29" xfId="0" applyNumberFormat="1" applyFont="1" applyFill="1" applyBorder="1" applyAlignment="1">
      <alignment horizontal="center" vertical="center" wrapText="1"/>
    </xf>
    <xf numFmtId="0" fontId="46" fillId="6" borderId="56" xfId="0" applyFont="1" applyFill="1" applyBorder="1" applyAlignment="1">
      <alignment horizontal="center" vertical="center"/>
    </xf>
    <xf numFmtId="0" fontId="46" fillId="6" borderId="70" xfId="0" applyFont="1" applyFill="1" applyBorder="1" applyAlignment="1">
      <alignment horizontal="center" vertical="center"/>
    </xf>
    <xf numFmtId="0" fontId="46" fillId="6" borderId="40" xfId="0" applyFont="1" applyFill="1" applyBorder="1" applyAlignment="1">
      <alignment horizontal="center" vertical="center"/>
    </xf>
    <xf numFmtId="0" fontId="45" fillId="6" borderId="55" xfId="2" applyFont="1" applyFill="1" applyBorder="1" applyAlignment="1">
      <alignment horizontal="center" vertical="center"/>
    </xf>
    <xf numFmtId="0" fontId="45" fillId="6" borderId="38" xfId="2" applyFont="1" applyFill="1" applyBorder="1" applyAlignment="1">
      <alignment horizontal="center" vertical="center"/>
    </xf>
    <xf numFmtId="0" fontId="37" fillId="6" borderId="55" xfId="2" applyFont="1" applyFill="1" applyBorder="1" applyAlignment="1">
      <alignment horizontal="center" vertical="center" wrapText="1"/>
    </xf>
    <xf numFmtId="0" fontId="37" fillId="6" borderId="38" xfId="2" applyFont="1" applyFill="1" applyBorder="1" applyAlignment="1">
      <alignment horizontal="center" vertical="center" wrapText="1"/>
    </xf>
    <xf numFmtId="0" fontId="37" fillId="6" borderId="55" xfId="0" applyFont="1" applyFill="1" applyBorder="1" applyAlignment="1">
      <alignment horizontal="center" vertical="center" wrapText="1"/>
    </xf>
    <xf numFmtId="0" fontId="37" fillId="6" borderId="38" xfId="0" applyFont="1" applyFill="1" applyBorder="1" applyAlignment="1">
      <alignment horizontal="center" vertical="center" wrapText="1"/>
    </xf>
    <xf numFmtId="0" fontId="44" fillId="6" borderId="37" xfId="2" applyFont="1" applyFill="1" applyBorder="1" applyAlignment="1">
      <alignment horizontal="left" vertical="center" wrapText="1"/>
    </xf>
    <xf numFmtId="0" fontId="22" fillId="2" borderId="37" xfId="0" applyFont="1" applyFill="1" applyBorder="1" applyAlignment="1">
      <alignment horizontal="center" vertical="center" wrapText="1"/>
    </xf>
    <xf numFmtId="0" fontId="45" fillId="6" borderId="55" xfId="2" applyFont="1" applyFill="1" applyBorder="1" applyAlignment="1">
      <alignment horizontal="center" vertical="center" wrapText="1"/>
    </xf>
    <xf numFmtId="0" fontId="45" fillId="6" borderId="38" xfId="2" applyFont="1" applyFill="1" applyBorder="1" applyAlignment="1">
      <alignment horizontal="center" vertical="center" wrapText="1"/>
    </xf>
    <xf numFmtId="0" fontId="45" fillId="6" borderId="69" xfId="2" applyFont="1" applyFill="1" applyBorder="1" applyAlignment="1">
      <alignment horizontal="center" vertical="center"/>
    </xf>
    <xf numFmtId="0" fontId="45" fillId="6" borderId="4" xfId="2" applyFont="1" applyFill="1" applyBorder="1" applyAlignment="1">
      <alignment horizontal="center" vertical="center"/>
    </xf>
    <xf numFmtId="0" fontId="45" fillId="6" borderId="61" xfId="2" applyFont="1" applyFill="1" applyBorder="1" applyAlignment="1">
      <alignment horizontal="center" vertical="center"/>
    </xf>
    <xf numFmtId="0" fontId="45" fillId="6" borderId="42" xfId="2" applyFont="1" applyFill="1" applyBorder="1" applyAlignment="1">
      <alignment horizontal="center" vertical="center"/>
    </xf>
    <xf numFmtId="9" fontId="31" fillId="8" borderId="149" xfId="0" applyNumberFormat="1" applyFont="1" applyFill="1" applyBorder="1" applyAlignment="1">
      <alignment horizontal="center" vertical="center"/>
    </xf>
    <xf numFmtId="9" fontId="31" fillId="8" borderId="150" xfId="0" applyNumberFormat="1" applyFont="1" applyFill="1" applyBorder="1" applyAlignment="1">
      <alignment horizontal="center" vertical="center"/>
    </xf>
    <xf numFmtId="9" fontId="31" fillId="8" borderId="148" xfId="0" applyNumberFormat="1" applyFont="1" applyFill="1" applyBorder="1" applyAlignment="1">
      <alignment horizontal="center" vertical="center"/>
    </xf>
    <xf numFmtId="0" fontId="20" fillId="5" borderId="37" xfId="0" applyFont="1" applyFill="1" applyBorder="1" applyAlignment="1">
      <alignment horizontal="center" wrapText="1"/>
    </xf>
    <xf numFmtId="0" fontId="35" fillId="6" borderId="37" xfId="0" applyFont="1" applyFill="1" applyBorder="1" applyAlignment="1">
      <alignment horizontal="center" vertical="center" wrapText="1"/>
    </xf>
    <xf numFmtId="0" fontId="36" fillId="6" borderId="37" xfId="0" applyFont="1" applyFill="1" applyBorder="1" applyAlignment="1">
      <alignment horizontal="center" vertical="center" wrapText="1"/>
    </xf>
    <xf numFmtId="0" fontId="36" fillId="6" borderId="37" xfId="2"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2" fillId="2" borderId="1" xfId="0" applyFont="1" applyFill="1" applyBorder="1" applyAlignment="1">
      <alignment horizontal="center" vertical="center"/>
    </xf>
    <xf numFmtId="0" fontId="3" fillId="6" borderId="37" xfId="0" applyFont="1" applyFill="1" applyBorder="1" applyAlignment="1">
      <alignment horizontal="center" vertical="center" wrapText="1"/>
    </xf>
    <xf numFmtId="0" fontId="22" fillId="2" borderId="81"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3" xfId="0" applyFont="1" applyFill="1" applyBorder="1" applyAlignment="1">
      <alignment horizontal="center" vertical="center"/>
    </xf>
    <xf numFmtId="0" fontId="6" fillId="6"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9" fontId="17" fillId="0" borderId="11" xfId="1" applyFont="1" applyBorder="1" applyAlignment="1">
      <alignment horizontal="center" vertical="center" wrapText="1"/>
    </xf>
    <xf numFmtId="0" fontId="4" fillId="6" borderId="9" xfId="2" applyFont="1" applyFill="1" applyBorder="1" applyAlignment="1">
      <alignment horizontal="center" vertical="center" wrapText="1"/>
    </xf>
    <xf numFmtId="9" fontId="16" fillId="7" borderId="81" xfId="0" applyNumberFormat="1" applyFont="1" applyFill="1" applyBorder="1" applyAlignment="1">
      <alignment horizontal="center" vertical="center" wrapText="1"/>
    </xf>
    <xf numFmtId="9" fontId="16" fillId="7" borderId="11"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48" xfId="0" applyFont="1" applyFill="1" applyBorder="1" applyAlignment="1">
      <alignment horizontal="center" vertical="center" wrapText="1"/>
    </xf>
    <xf numFmtId="0" fontId="22" fillId="2" borderId="1" xfId="0" applyFont="1" applyFill="1" applyBorder="1" applyAlignment="1">
      <alignment horizontal="center" vertical="center" wrapText="1"/>
    </xf>
    <xf numFmtId="9" fontId="19" fillId="7" borderId="1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9" fontId="31" fillId="8" borderId="68" xfId="0" applyNumberFormat="1" applyFont="1" applyFill="1" applyBorder="1" applyAlignment="1">
      <alignment horizontal="center" vertical="center"/>
    </xf>
    <xf numFmtId="9" fontId="31" fillId="8" borderId="29" xfId="0" applyNumberFormat="1" applyFont="1" applyFill="1" applyBorder="1" applyAlignment="1">
      <alignment horizontal="center" vertical="center"/>
    </xf>
    <xf numFmtId="0" fontId="37" fillId="6" borderId="37" xfId="0" applyFont="1" applyFill="1" applyBorder="1" applyAlignment="1">
      <alignment horizontal="center" vertical="center" wrapText="1"/>
    </xf>
    <xf numFmtId="0" fontId="37" fillId="6" borderId="37" xfId="0" applyFont="1" applyFill="1" applyBorder="1" applyAlignment="1">
      <alignment horizontal="left" vertical="center" wrapText="1"/>
    </xf>
    <xf numFmtId="0" fontId="37" fillId="6" borderId="37" xfId="0" applyFont="1" applyFill="1" applyBorder="1" applyAlignment="1">
      <alignment horizontal="center" vertical="center"/>
    </xf>
    <xf numFmtId="0" fontId="37" fillId="6" borderId="79" xfId="0" applyFont="1" applyFill="1" applyBorder="1" applyAlignment="1">
      <alignment horizontal="center" vertical="center" wrapText="1"/>
    </xf>
    <xf numFmtId="0" fontId="20" fillId="5" borderId="0" xfId="0" applyFont="1" applyFill="1" applyAlignment="1">
      <alignment horizontal="center" vertical="center" wrapText="1"/>
    </xf>
    <xf numFmtId="0" fontId="22" fillId="2" borderId="7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55" xfId="0" applyFont="1" applyFill="1" applyBorder="1" applyAlignment="1">
      <alignment horizontal="center" vertical="center"/>
    </xf>
    <xf numFmtId="0" fontId="37" fillId="6" borderId="38" xfId="0" applyFont="1" applyFill="1" applyBorder="1" applyAlignment="1">
      <alignment horizontal="left" vertical="center" wrapText="1"/>
    </xf>
    <xf numFmtId="9" fontId="31" fillId="8" borderId="56" xfId="0" applyNumberFormat="1" applyFont="1" applyFill="1" applyBorder="1" applyAlignment="1">
      <alignment horizontal="center" vertical="center"/>
    </xf>
    <xf numFmtId="9" fontId="31" fillId="8" borderId="70" xfId="0" applyNumberFormat="1" applyFont="1" applyFill="1" applyBorder="1" applyAlignment="1">
      <alignment horizontal="center" vertical="center"/>
    </xf>
    <xf numFmtId="9" fontId="31" fillId="8" borderId="40" xfId="0" applyNumberFormat="1" applyFont="1" applyFill="1" applyBorder="1" applyAlignment="1">
      <alignment horizontal="center" vertical="center"/>
    </xf>
    <xf numFmtId="0" fontId="40" fillId="6" borderId="37" xfId="0" applyFont="1" applyFill="1" applyBorder="1" applyAlignment="1">
      <alignment horizontal="center" vertical="center" wrapText="1"/>
    </xf>
    <xf numFmtId="0" fontId="21" fillId="2" borderId="37" xfId="0" applyFont="1" applyFill="1" applyBorder="1" applyAlignment="1">
      <alignment horizontal="center" vertical="center"/>
    </xf>
    <xf numFmtId="9" fontId="69" fillId="5" borderId="145" xfId="1" applyFont="1" applyFill="1" applyBorder="1" applyAlignment="1">
      <alignment horizontal="center" vertical="center" wrapText="1"/>
    </xf>
    <xf numFmtId="9" fontId="69" fillId="5" borderId="146" xfId="1" applyFont="1" applyFill="1" applyBorder="1" applyAlignment="1">
      <alignment horizontal="center" vertical="center" wrapText="1"/>
    </xf>
    <xf numFmtId="9" fontId="69" fillId="5" borderId="147" xfId="1" applyFont="1" applyFill="1" applyBorder="1" applyAlignment="1">
      <alignment horizontal="center" vertical="center" wrapText="1"/>
    </xf>
    <xf numFmtId="0" fontId="59" fillId="5" borderId="92" xfId="0" applyFont="1" applyFill="1" applyBorder="1" applyAlignment="1">
      <alignment horizontal="center" vertical="center" wrapText="1"/>
    </xf>
    <xf numFmtId="0" fontId="59" fillId="5" borderId="89" xfId="0" applyFont="1" applyFill="1" applyBorder="1" applyAlignment="1">
      <alignment horizontal="center" vertical="center" wrapText="1"/>
    </xf>
    <xf numFmtId="0" fontId="59" fillId="5" borderId="93" xfId="0" applyFont="1" applyFill="1" applyBorder="1" applyAlignment="1">
      <alignment horizontal="center" vertical="center" wrapText="1"/>
    </xf>
    <xf numFmtId="0" fontId="42" fillId="6" borderId="130" xfId="0" applyFont="1" applyFill="1" applyBorder="1" applyAlignment="1">
      <alignment horizontal="center" vertical="center" wrapText="1"/>
    </xf>
    <xf numFmtId="0" fontId="42" fillId="6" borderId="132" xfId="0" applyFont="1" applyFill="1" applyBorder="1" applyAlignment="1">
      <alignment horizontal="center" vertical="center" wrapText="1"/>
    </xf>
    <xf numFmtId="0" fontId="42" fillId="6" borderId="133" xfId="0" applyFont="1" applyFill="1" applyBorder="1" applyAlignment="1">
      <alignment horizontal="center" vertical="center" wrapText="1"/>
    </xf>
    <xf numFmtId="14" fontId="66" fillId="0" borderId="37" xfId="0" applyNumberFormat="1" applyFont="1" applyBorder="1" applyAlignment="1">
      <alignment horizontal="center" vertical="center" wrapText="1"/>
    </xf>
    <xf numFmtId="0" fontId="59" fillId="5" borderId="2" xfId="0" applyFont="1" applyFill="1" applyBorder="1" applyAlignment="1">
      <alignment horizontal="center" vertical="center" wrapText="1"/>
    </xf>
    <xf numFmtId="0" fontId="59" fillId="5" borderId="10" xfId="0" applyFont="1" applyFill="1" applyBorder="1" applyAlignment="1">
      <alignment horizontal="center" vertical="center" wrapText="1"/>
    </xf>
    <xf numFmtId="0" fontId="59" fillId="5" borderId="5" xfId="0" applyFont="1" applyFill="1" applyBorder="1" applyAlignment="1">
      <alignment horizontal="center" vertical="center" wrapText="1"/>
    </xf>
    <xf numFmtId="9" fontId="8" fillId="5" borderId="74" xfId="1" applyFont="1" applyFill="1" applyBorder="1" applyAlignment="1">
      <alignment horizontal="center" vertical="center" wrapText="1"/>
    </xf>
    <xf numFmtId="9" fontId="8" fillId="5" borderId="41" xfId="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14" fontId="2" fillId="2" borderId="105" xfId="0" applyNumberFormat="1" applyFont="1" applyFill="1" applyBorder="1" applyAlignment="1">
      <alignment horizontal="center" vertical="center" wrapText="1"/>
    </xf>
    <xf numFmtId="0" fontId="59" fillId="5" borderId="1" xfId="0" applyFont="1" applyFill="1" applyBorder="1" applyAlignment="1">
      <alignment horizontal="left" vertical="center" wrapText="1"/>
    </xf>
    <xf numFmtId="0" fontId="59" fillId="5" borderId="125" xfId="0" applyFont="1" applyFill="1" applyBorder="1" applyAlignment="1">
      <alignment horizontal="left" vertical="center" wrapText="1"/>
    </xf>
    <xf numFmtId="0" fontId="37" fillId="5" borderId="1" xfId="0" applyFont="1" applyFill="1" applyBorder="1" applyAlignment="1">
      <alignment horizontal="center" vertical="center" wrapText="1"/>
    </xf>
    <xf numFmtId="0" fontId="37" fillId="5" borderId="125"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25" xfId="0" applyFont="1" applyFill="1" applyBorder="1" applyAlignment="1">
      <alignment horizontal="left" vertical="center" wrapText="1"/>
    </xf>
    <xf numFmtId="0" fontId="42" fillId="6" borderId="117" xfId="0" applyFont="1" applyFill="1" applyBorder="1" applyAlignment="1">
      <alignment horizontal="center" vertical="center" wrapText="1"/>
    </xf>
    <xf numFmtId="0" fontId="42" fillId="6" borderId="122" xfId="0" applyFont="1" applyFill="1" applyBorder="1" applyAlignment="1">
      <alignment horizontal="center" vertical="center" wrapText="1"/>
    </xf>
    <xf numFmtId="0" fontId="42" fillId="6" borderId="123" xfId="0" applyFont="1" applyFill="1" applyBorder="1" applyAlignment="1">
      <alignment horizontal="center" vertical="center" wrapText="1"/>
    </xf>
    <xf numFmtId="0" fontId="42" fillId="6" borderId="124"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90" xfId="0" applyFont="1" applyFill="1" applyBorder="1" applyAlignment="1">
      <alignment horizontal="left" vertical="center" wrapText="1"/>
    </xf>
    <xf numFmtId="0" fontId="37" fillId="5" borderId="2"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142" xfId="0" applyFont="1" applyFill="1" applyBorder="1" applyAlignment="1">
      <alignment horizontal="left" vertical="center" wrapText="1"/>
    </xf>
    <xf numFmtId="0" fontId="54" fillId="5" borderId="56" xfId="0" applyFont="1" applyFill="1" applyBorder="1" applyAlignment="1">
      <alignment horizontal="center" vertical="center" wrapText="1"/>
    </xf>
    <xf numFmtId="0" fontId="54" fillId="5" borderId="70" xfId="0" applyFont="1" applyFill="1" applyBorder="1" applyAlignment="1">
      <alignment horizontal="center" vertical="center" wrapText="1"/>
    </xf>
    <xf numFmtId="0" fontId="54" fillId="5" borderId="40" xfId="0" applyFont="1" applyFill="1" applyBorder="1" applyAlignment="1">
      <alignment horizontal="center" vertical="center" wrapText="1"/>
    </xf>
    <xf numFmtId="0" fontId="59" fillId="5" borderId="9" xfId="0" applyFont="1" applyFill="1" applyBorder="1" applyAlignment="1">
      <alignment horizontal="center" vertical="center" wrapText="1"/>
    </xf>
    <xf numFmtId="0" fontId="59" fillId="5" borderId="134" xfId="0" applyFont="1" applyFill="1" applyBorder="1" applyAlignment="1">
      <alignment horizontal="center" vertical="center" wrapText="1"/>
    </xf>
    <xf numFmtId="0" fontId="59" fillId="5" borderId="118"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103" xfId="0" applyFont="1" applyFill="1" applyBorder="1" applyAlignment="1">
      <alignment horizontal="center" vertical="center" wrapText="1"/>
    </xf>
    <xf numFmtId="0" fontId="59" fillId="5" borderId="4" xfId="0" applyFont="1" applyFill="1" applyBorder="1" applyAlignment="1">
      <alignment horizontal="center" vertical="center" wrapText="1"/>
    </xf>
    <xf numFmtId="0" fontId="59" fillId="5" borderId="88" xfId="0" applyFont="1" applyFill="1" applyBorder="1" applyAlignment="1">
      <alignment horizontal="center" vertical="center" wrapText="1"/>
    </xf>
    <xf numFmtId="0" fontId="42" fillId="6" borderId="143"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42" fillId="6" borderId="136" xfId="0" applyFont="1" applyFill="1" applyBorder="1" applyAlignment="1">
      <alignment horizontal="center" vertical="center" wrapText="1"/>
    </xf>
    <xf numFmtId="0" fontId="42" fillId="5" borderId="105" xfId="0" applyFont="1" applyFill="1" applyBorder="1" applyAlignment="1">
      <alignment horizontal="center" vertical="center"/>
    </xf>
    <xf numFmtId="0" fontId="42" fillId="5" borderId="37" xfId="0" applyFont="1" applyFill="1" applyBorder="1" applyAlignment="1">
      <alignment horizontal="center" vertical="center"/>
    </xf>
    <xf numFmtId="0" fontId="42" fillId="5" borderId="96" xfId="0" applyFont="1" applyFill="1" applyBorder="1" applyAlignment="1">
      <alignment horizontal="center" vertical="center"/>
    </xf>
    <xf numFmtId="0" fontId="59" fillId="5" borderId="42" xfId="0" applyFont="1" applyFill="1" applyBorder="1" applyAlignment="1">
      <alignment horizontal="left" vertical="center" wrapText="1"/>
    </xf>
    <xf numFmtId="0" fontId="59" fillId="5" borderId="40" xfId="0" applyFont="1" applyFill="1" applyBorder="1" applyAlignment="1">
      <alignment horizontal="left" vertical="center" wrapText="1"/>
    </xf>
    <xf numFmtId="0" fontId="46" fillId="6" borderId="37" xfId="0" applyFont="1" applyFill="1" applyBorder="1" applyAlignment="1">
      <alignment horizontal="center" vertical="center"/>
    </xf>
    <xf numFmtId="0" fontId="46" fillId="6" borderId="55" xfId="0" applyFont="1" applyFill="1" applyBorder="1" applyAlignment="1">
      <alignment horizontal="center" vertical="center"/>
    </xf>
    <xf numFmtId="0" fontId="42" fillId="6" borderId="110"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42" fillId="6" borderId="114" xfId="0" applyFont="1" applyFill="1" applyBorder="1" applyAlignment="1">
      <alignment horizontal="center" vertical="center" wrapText="1"/>
    </xf>
    <xf numFmtId="0" fontId="59" fillId="5" borderId="37" xfId="2" applyFont="1" applyFill="1" applyBorder="1" applyAlignment="1">
      <alignment horizontal="left" vertical="center" wrapText="1"/>
    </xf>
    <xf numFmtId="0" fontId="59" fillId="5" borderId="61" xfId="2" applyFont="1" applyFill="1" applyBorder="1" applyAlignment="1">
      <alignment horizontal="left" vertical="center" wrapText="1"/>
    </xf>
    <xf numFmtId="0" fontId="59" fillId="5" borderId="104" xfId="2" applyFont="1" applyFill="1" applyBorder="1" applyAlignment="1">
      <alignment horizontal="left" vertical="center" wrapText="1"/>
    </xf>
    <xf numFmtId="0" fontId="59" fillId="5" borderId="96" xfId="2" applyFont="1" applyFill="1" applyBorder="1" applyAlignment="1">
      <alignment horizontal="left" vertical="center" wrapText="1"/>
    </xf>
    <xf numFmtId="0" fontId="42" fillId="6" borderId="95" xfId="0" applyFont="1" applyFill="1" applyBorder="1" applyAlignment="1">
      <alignment horizontal="center" vertical="center" wrapText="1"/>
    </xf>
    <xf numFmtId="0" fontId="42" fillId="6" borderId="103" xfId="0" applyFont="1" applyFill="1" applyBorder="1" applyAlignment="1">
      <alignment horizontal="center" vertical="center" wrapText="1"/>
    </xf>
    <xf numFmtId="0" fontId="53" fillId="5" borderId="96" xfId="0" applyFont="1" applyFill="1" applyBorder="1" applyAlignment="1">
      <alignment horizontal="center" vertical="center" wrapText="1"/>
    </xf>
    <xf numFmtId="0" fontId="53" fillId="5" borderId="37" xfId="0" applyFont="1" applyFill="1" applyBorder="1" applyAlignment="1">
      <alignment horizontal="center" vertical="center" wrapText="1"/>
    </xf>
    <xf numFmtId="0" fontId="53" fillId="5" borderId="105" xfId="0" applyFont="1" applyFill="1" applyBorder="1" applyAlignment="1">
      <alignment horizontal="center" vertical="center" wrapText="1"/>
    </xf>
    <xf numFmtId="0" fontId="50" fillId="10" borderId="87" xfId="0" applyFont="1" applyFill="1" applyBorder="1" applyAlignment="1">
      <alignment horizontal="center" vertical="center"/>
    </xf>
    <xf numFmtId="0" fontId="50" fillId="10" borderId="0" xfId="0" applyFont="1" applyFill="1" applyAlignment="1">
      <alignment horizontal="center" vertical="center"/>
    </xf>
    <xf numFmtId="0" fontId="56" fillId="2" borderId="0" xfId="0" applyFont="1" applyFill="1" applyAlignment="1">
      <alignment horizontal="center" vertical="center"/>
    </xf>
    <xf numFmtId="0" fontId="46" fillId="6" borderId="37" xfId="2" applyFont="1" applyFill="1" applyBorder="1" applyAlignment="1">
      <alignment horizontal="center" vertical="center"/>
    </xf>
    <xf numFmtId="0" fontId="46" fillId="6" borderId="55" xfId="2" applyFont="1" applyFill="1" applyBorder="1" applyAlignment="1">
      <alignment horizontal="center" vertical="center"/>
    </xf>
    <xf numFmtId="0" fontId="46" fillId="6" borderId="37" xfId="2" applyFont="1" applyFill="1" applyBorder="1" applyAlignment="1">
      <alignment horizontal="center" vertical="center" wrapText="1"/>
    </xf>
    <xf numFmtId="0" fontId="46" fillId="6" borderId="55" xfId="2" applyFont="1" applyFill="1" applyBorder="1" applyAlignment="1">
      <alignment horizontal="center" vertical="center" wrapText="1"/>
    </xf>
    <xf numFmtId="0" fontId="50" fillId="10" borderId="85" xfId="0" applyFont="1" applyFill="1" applyBorder="1" applyAlignment="1">
      <alignment horizontal="center" vertical="center"/>
    </xf>
    <xf numFmtId="0" fontId="50" fillId="10" borderId="86" xfId="0" applyFont="1" applyFill="1" applyBorder="1" applyAlignment="1">
      <alignment horizontal="center" vertical="center"/>
    </xf>
    <xf numFmtId="0" fontId="50" fillId="10" borderId="82" xfId="0" applyFont="1" applyFill="1" applyBorder="1" applyAlignment="1">
      <alignment horizontal="center" vertical="center"/>
    </xf>
    <xf numFmtId="0" fontId="0" fillId="0" borderId="84" xfId="0" applyBorder="1" applyAlignment="1">
      <alignment horizontal="center"/>
    </xf>
    <xf numFmtId="0" fontId="46" fillId="6" borderId="3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59" fillId="5" borderId="91" xfId="0" applyFont="1" applyFill="1" applyBorder="1" applyAlignment="1">
      <alignment horizontal="center" vertical="center" wrapText="1"/>
    </xf>
    <xf numFmtId="0" fontId="59" fillId="5" borderId="96" xfId="0" applyFont="1" applyFill="1" applyBorder="1" applyAlignment="1">
      <alignment horizontal="center" vertical="center" wrapText="1"/>
    </xf>
    <xf numFmtId="0" fontId="59" fillId="5" borderId="37" xfId="0" applyFont="1" applyFill="1" applyBorder="1" applyAlignment="1">
      <alignment horizontal="center" vertical="center" wrapText="1"/>
    </xf>
    <xf numFmtId="0" fontId="37" fillId="5" borderId="37"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126" xfId="0" applyFont="1" applyFill="1" applyBorder="1" applyAlignment="1">
      <alignment horizontal="left" vertical="center" wrapText="1"/>
    </xf>
    <xf numFmtId="9" fontId="8" fillId="5" borderId="137" xfId="1" applyFont="1" applyFill="1" applyBorder="1" applyAlignment="1">
      <alignment horizontal="center" vertical="center" wrapText="1"/>
    </xf>
    <xf numFmtId="9" fontId="8" fillId="5" borderId="43" xfId="1" applyFont="1" applyFill="1" applyBorder="1" applyAlignment="1">
      <alignment horizontal="center" vertical="center" wrapText="1"/>
    </xf>
    <xf numFmtId="0" fontId="2" fillId="2" borderId="9" xfId="0" applyFont="1" applyFill="1" applyBorder="1" applyAlignment="1">
      <alignment horizontal="left" vertical="center" wrapText="1"/>
    </xf>
  </cellXfs>
  <cellStyles count="4">
    <cellStyle name="Normal" xfId="0" builtinId="0"/>
    <cellStyle name="Normal 2 2" xfId="2" xr:uid="{B03E6F57-E23C-0548-86A6-F778F817F8A2}"/>
    <cellStyle name="Normal 4" xfId="3" xr:uid="{D205816E-24AE-8844-B02B-C73F7910AEB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20558-2EB3-3040-A35E-0859C740AE62}">
  <dimension ref="B4:D11"/>
  <sheetViews>
    <sheetView workbookViewId="0">
      <selection activeCell="F12" sqref="F12"/>
    </sheetView>
  </sheetViews>
  <sheetFormatPr baseColWidth="10" defaultRowHeight="15.6"/>
  <cols>
    <col min="2" max="3" width="14.69921875" bestFit="1" customWidth="1"/>
    <col min="4" max="4" width="16" style="125" customWidth="1"/>
  </cols>
  <sheetData>
    <row r="4" spans="2:4">
      <c r="B4" s="128" t="s">
        <v>258</v>
      </c>
      <c r="C4" s="128"/>
      <c r="D4" s="129" t="s">
        <v>257</v>
      </c>
    </row>
    <row r="5" spans="2:4">
      <c r="B5">
        <v>1</v>
      </c>
      <c r="D5" s="126">
        <f>+'Gestión Riesgo Corrupción '!I14</f>
        <v>0</v>
      </c>
    </row>
    <row r="6" spans="2:4">
      <c r="B6">
        <v>2</v>
      </c>
      <c r="D6" s="126" t="e">
        <f>+'Racionalización de Tramites'!K5</f>
        <v>#REF!</v>
      </c>
    </row>
    <row r="7" spans="2:4">
      <c r="B7">
        <v>3</v>
      </c>
      <c r="D7" s="126">
        <f>+'Rendición de cuentas '!K16</f>
        <v>0</v>
      </c>
    </row>
    <row r="8" spans="2:4">
      <c r="B8">
        <v>4</v>
      </c>
      <c r="D8" s="126">
        <f>+'Servicio al Ciudadano '!H19</f>
        <v>0</v>
      </c>
    </row>
    <row r="9" spans="2:4">
      <c r="B9">
        <v>5</v>
      </c>
      <c r="D9" s="126">
        <f>+'Transp y Acceso a la Inf Public'!J19</f>
        <v>0</v>
      </c>
    </row>
    <row r="10" spans="2:4">
      <c r="B10">
        <v>6</v>
      </c>
      <c r="D10" s="126">
        <f>+'Iniciativas Adicionales '!I10</f>
        <v>0</v>
      </c>
    </row>
    <row r="11" spans="2:4" ht="18">
      <c r="B11" s="127"/>
      <c r="C11" s="127"/>
      <c r="D11" s="130" t="e">
        <f>AVERAGE(D5:D10)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1665-5712-E44F-8A67-FCABB149B411}">
  <sheetPr>
    <tabColor rgb="FF00B050"/>
  </sheetPr>
  <dimension ref="A1:L13"/>
  <sheetViews>
    <sheetView zoomScale="78" workbookViewId="0">
      <selection activeCell="D9" sqref="D9"/>
    </sheetView>
  </sheetViews>
  <sheetFormatPr baseColWidth="10" defaultRowHeight="15.6"/>
  <cols>
    <col min="1" max="1" width="21.796875" bestFit="1" customWidth="1"/>
    <col min="2" max="2" width="7.19921875" customWidth="1"/>
    <col min="3" max="3" width="36" customWidth="1"/>
    <col min="4" max="4" width="42.796875" customWidth="1"/>
    <col min="5" max="5" width="28" customWidth="1"/>
    <col min="6" max="6" width="17.796875" style="125" customWidth="1"/>
    <col min="7" max="8" width="13.296875" customWidth="1"/>
    <col min="9" max="11" width="13.19921875" customWidth="1"/>
    <col min="12" max="12" width="14.5" customWidth="1"/>
    <col min="257" max="257" width="21.796875" bestFit="1" customWidth="1"/>
    <col min="258" max="258" width="7.19921875" customWidth="1"/>
    <col min="259" max="259" width="36" customWidth="1"/>
    <col min="260" max="260" width="42.796875" customWidth="1"/>
    <col min="261" max="261" width="22.296875" customWidth="1"/>
    <col min="262" max="262" width="17.796875" customWidth="1"/>
    <col min="263" max="264" width="13.296875" customWidth="1"/>
    <col min="265" max="267" width="13.19921875" customWidth="1"/>
    <col min="268" max="268" width="14.5" customWidth="1"/>
    <col min="513" max="513" width="21.796875" bestFit="1" customWidth="1"/>
    <col min="514" max="514" width="7.19921875" customWidth="1"/>
    <col min="515" max="515" width="36" customWidth="1"/>
    <col min="516" max="516" width="42.796875" customWidth="1"/>
    <col min="517" max="517" width="22.296875" customWidth="1"/>
    <col min="518" max="518" width="17.796875" customWidth="1"/>
    <col min="519" max="520" width="13.296875" customWidth="1"/>
    <col min="521" max="523" width="13.19921875" customWidth="1"/>
    <col min="524" max="524" width="14.5" customWidth="1"/>
    <col min="769" max="769" width="21.796875" bestFit="1" customWidth="1"/>
    <col min="770" max="770" width="7.19921875" customWidth="1"/>
    <col min="771" max="771" width="36" customWidth="1"/>
    <col min="772" max="772" width="42.796875" customWidth="1"/>
    <col min="773" max="773" width="22.296875" customWidth="1"/>
    <col min="774" max="774" width="17.796875" customWidth="1"/>
    <col min="775" max="776" width="13.296875" customWidth="1"/>
    <col min="777" max="779" width="13.19921875" customWidth="1"/>
    <col min="780" max="780" width="14.5" customWidth="1"/>
    <col min="1025" max="1025" width="21.796875" bestFit="1" customWidth="1"/>
    <col min="1026" max="1026" width="7.19921875" customWidth="1"/>
    <col min="1027" max="1027" width="36" customWidth="1"/>
    <col min="1028" max="1028" width="42.796875" customWidth="1"/>
    <col min="1029" max="1029" width="22.296875" customWidth="1"/>
    <col min="1030" max="1030" width="17.796875" customWidth="1"/>
    <col min="1031" max="1032" width="13.296875" customWidth="1"/>
    <col min="1033" max="1035" width="13.19921875" customWidth="1"/>
    <col min="1036" max="1036" width="14.5" customWidth="1"/>
    <col min="1281" max="1281" width="21.796875" bestFit="1" customWidth="1"/>
    <col min="1282" max="1282" width="7.19921875" customWidth="1"/>
    <col min="1283" max="1283" width="36" customWidth="1"/>
    <col min="1284" max="1284" width="42.796875" customWidth="1"/>
    <col min="1285" max="1285" width="22.296875" customWidth="1"/>
    <col min="1286" max="1286" width="17.796875" customWidth="1"/>
    <col min="1287" max="1288" width="13.296875" customWidth="1"/>
    <col min="1289" max="1291" width="13.19921875" customWidth="1"/>
    <col min="1292" max="1292" width="14.5" customWidth="1"/>
    <col min="1537" max="1537" width="21.796875" bestFit="1" customWidth="1"/>
    <col min="1538" max="1538" width="7.19921875" customWidth="1"/>
    <col min="1539" max="1539" width="36" customWidth="1"/>
    <col min="1540" max="1540" width="42.796875" customWidth="1"/>
    <col min="1541" max="1541" width="22.296875" customWidth="1"/>
    <col min="1542" max="1542" width="17.796875" customWidth="1"/>
    <col min="1543" max="1544" width="13.296875" customWidth="1"/>
    <col min="1545" max="1547" width="13.19921875" customWidth="1"/>
    <col min="1548" max="1548" width="14.5" customWidth="1"/>
    <col min="1793" max="1793" width="21.796875" bestFit="1" customWidth="1"/>
    <col min="1794" max="1794" width="7.19921875" customWidth="1"/>
    <col min="1795" max="1795" width="36" customWidth="1"/>
    <col min="1796" max="1796" width="42.796875" customWidth="1"/>
    <col min="1797" max="1797" width="22.296875" customWidth="1"/>
    <col min="1798" max="1798" width="17.796875" customWidth="1"/>
    <col min="1799" max="1800" width="13.296875" customWidth="1"/>
    <col min="1801" max="1803" width="13.19921875" customWidth="1"/>
    <col min="1804" max="1804" width="14.5" customWidth="1"/>
    <col min="2049" max="2049" width="21.796875" bestFit="1" customWidth="1"/>
    <col min="2050" max="2050" width="7.19921875" customWidth="1"/>
    <col min="2051" max="2051" width="36" customWidth="1"/>
    <col min="2052" max="2052" width="42.796875" customWidth="1"/>
    <col min="2053" max="2053" width="22.296875" customWidth="1"/>
    <col min="2054" max="2054" width="17.796875" customWidth="1"/>
    <col min="2055" max="2056" width="13.296875" customWidth="1"/>
    <col min="2057" max="2059" width="13.19921875" customWidth="1"/>
    <col min="2060" max="2060" width="14.5" customWidth="1"/>
    <col min="2305" max="2305" width="21.796875" bestFit="1" customWidth="1"/>
    <col min="2306" max="2306" width="7.19921875" customWidth="1"/>
    <col min="2307" max="2307" width="36" customWidth="1"/>
    <col min="2308" max="2308" width="42.796875" customWidth="1"/>
    <col min="2309" max="2309" width="22.296875" customWidth="1"/>
    <col min="2310" max="2310" width="17.796875" customWidth="1"/>
    <col min="2311" max="2312" width="13.296875" customWidth="1"/>
    <col min="2313" max="2315" width="13.19921875" customWidth="1"/>
    <col min="2316" max="2316" width="14.5" customWidth="1"/>
    <col min="2561" max="2561" width="21.796875" bestFit="1" customWidth="1"/>
    <col min="2562" max="2562" width="7.19921875" customWidth="1"/>
    <col min="2563" max="2563" width="36" customWidth="1"/>
    <col min="2564" max="2564" width="42.796875" customWidth="1"/>
    <col min="2565" max="2565" width="22.296875" customWidth="1"/>
    <col min="2566" max="2566" width="17.796875" customWidth="1"/>
    <col min="2567" max="2568" width="13.296875" customWidth="1"/>
    <col min="2569" max="2571" width="13.19921875" customWidth="1"/>
    <col min="2572" max="2572" width="14.5" customWidth="1"/>
    <col min="2817" max="2817" width="21.796875" bestFit="1" customWidth="1"/>
    <col min="2818" max="2818" width="7.19921875" customWidth="1"/>
    <col min="2819" max="2819" width="36" customWidth="1"/>
    <col min="2820" max="2820" width="42.796875" customWidth="1"/>
    <col min="2821" max="2821" width="22.296875" customWidth="1"/>
    <col min="2822" max="2822" width="17.796875" customWidth="1"/>
    <col min="2823" max="2824" width="13.296875" customWidth="1"/>
    <col min="2825" max="2827" width="13.19921875" customWidth="1"/>
    <col min="2828" max="2828" width="14.5" customWidth="1"/>
    <col min="3073" max="3073" width="21.796875" bestFit="1" customWidth="1"/>
    <col min="3074" max="3074" width="7.19921875" customWidth="1"/>
    <col min="3075" max="3075" width="36" customWidth="1"/>
    <col min="3076" max="3076" width="42.796875" customWidth="1"/>
    <col min="3077" max="3077" width="22.296875" customWidth="1"/>
    <col min="3078" max="3078" width="17.796875" customWidth="1"/>
    <col min="3079" max="3080" width="13.296875" customWidth="1"/>
    <col min="3081" max="3083" width="13.19921875" customWidth="1"/>
    <col min="3084" max="3084" width="14.5" customWidth="1"/>
    <col min="3329" max="3329" width="21.796875" bestFit="1" customWidth="1"/>
    <col min="3330" max="3330" width="7.19921875" customWidth="1"/>
    <col min="3331" max="3331" width="36" customWidth="1"/>
    <col min="3332" max="3332" width="42.796875" customWidth="1"/>
    <col min="3333" max="3333" width="22.296875" customWidth="1"/>
    <col min="3334" max="3334" width="17.796875" customWidth="1"/>
    <col min="3335" max="3336" width="13.296875" customWidth="1"/>
    <col min="3337" max="3339" width="13.19921875" customWidth="1"/>
    <col min="3340" max="3340" width="14.5" customWidth="1"/>
    <col min="3585" max="3585" width="21.796875" bestFit="1" customWidth="1"/>
    <col min="3586" max="3586" width="7.19921875" customWidth="1"/>
    <col min="3587" max="3587" width="36" customWidth="1"/>
    <col min="3588" max="3588" width="42.796875" customWidth="1"/>
    <col min="3589" max="3589" width="22.296875" customWidth="1"/>
    <col min="3590" max="3590" width="17.796875" customWidth="1"/>
    <col min="3591" max="3592" width="13.296875" customWidth="1"/>
    <col min="3593" max="3595" width="13.19921875" customWidth="1"/>
    <col min="3596" max="3596" width="14.5" customWidth="1"/>
    <col min="3841" max="3841" width="21.796875" bestFit="1" customWidth="1"/>
    <col min="3842" max="3842" width="7.19921875" customWidth="1"/>
    <col min="3843" max="3843" width="36" customWidth="1"/>
    <col min="3844" max="3844" width="42.796875" customWidth="1"/>
    <col min="3845" max="3845" width="22.296875" customWidth="1"/>
    <col min="3846" max="3846" width="17.796875" customWidth="1"/>
    <col min="3847" max="3848" width="13.296875" customWidth="1"/>
    <col min="3849" max="3851" width="13.19921875" customWidth="1"/>
    <col min="3852" max="3852" width="14.5" customWidth="1"/>
    <col min="4097" max="4097" width="21.796875" bestFit="1" customWidth="1"/>
    <col min="4098" max="4098" width="7.19921875" customWidth="1"/>
    <col min="4099" max="4099" width="36" customWidth="1"/>
    <col min="4100" max="4100" width="42.796875" customWidth="1"/>
    <col min="4101" max="4101" width="22.296875" customWidth="1"/>
    <col min="4102" max="4102" width="17.796875" customWidth="1"/>
    <col min="4103" max="4104" width="13.296875" customWidth="1"/>
    <col min="4105" max="4107" width="13.19921875" customWidth="1"/>
    <col min="4108" max="4108" width="14.5" customWidth="1"/>
    <col min="4353" max="4353" width="21.796875" bestFit="1" customWidth="1"/>
    <col min="4354" max="4354" width="7.19921875" customWidth="1"/>
    <col min="4355" max="4355" width="36" customWidth="1"/>
    <col min="4356" max="4356" width="42.796875" customWidth="1"/>
    <col min="4357" max="4357" width="22.296875" customWidth="1"/>
    <col min="4358" max="4358" width="17.796875" customWidth="1"/>
    <col min="4359" max="4360" width="13.296875" customWidth="1"/>
    <col min="4361" max="4363" width="13.19921875" customWidth="1"/>
    <col min="4364" max="4364" width="14.5" customWidth="1"/>
    <col min="4609" max="4609" width="21.796875" bestFit="1" customWidth="1"/>
    <col min="4610" max="4610" width="7.19921875" customWidth="1"/>
    <col min="4611" max="4611" width="36" customWidth="1"/>
    <col min="4612" max="4612" width="42.796875" customWidth="1"/>
    <col min="4613" max="4613" width="22.296875" customWidth="1"/>
    <col min="4614" max="4614" width="17.796875" customWidth="1"/>
    <col min="4615" max="4616" width="13.296875" customWidth="1"/>
    <col min="4617" max="4619" width="13.19921875" customWidth="1"/>
    <col min="4620" max="4620" width="14.5" customWidth="1"/>
    <col min="4865" max="4865" width="21.796875" bestFit="1" customWidth="1"/>
    <col min="4866" max="4866" width="7.19921875" customWidth="1"/>
    <col min="4867" max="4867" width="36" customWidth="1"/>
    <col min="4868" max="4868" width="42.796875" customWidth="1"/>
    <col min="4869" max="4869" width="22.296875" customWidth="1"/>
    <col min="4870" max="4870" width="17.796875" customWidth="1"/>
    <col min="4871" max="4872" width="13.296875" customWidth="1"/>
    <col min="4873" max="4875" width="13.19921875" customWidth="1"/>
    <col min="4876" max="4876" width="14.5" customWidth="1"/>
    <col min="5121" max="5121" width="21.796875" bestFit="1" customWidth="1"/>
    <col min="5122" max="5122" width="7.19921875" customWidth="1"/>
    <col min="5123" max="5123" width="36" customWidth="1"/>
    <col min="5124" max="5124" width="42.796875" customWidth="1"/>
    <col min="5125" max="5125" width="22.296875" customWidth="1"/>
    <col min="5126" max="5126" width="17.796875" customWidth="1"/>
    <col min="5127" max="5128" width="13.296875" customWidth="1"/>
    <col min="5129" max="5131" width="13.19921875" customWidth="1"/>
    <col min="5132" max="5132" width="14.5" customWidth="1"/>
    <col min="5377" max="5377" width="21.796875" bestFit="1" customWidth="1"/>
    <col min="5378" max="5378" width="7.19921875" customWidth="1"/>
    <col min="5379" max="5379" width="36" customWidth="1"/>
    <col min="5380" max="5380" width="42.796875" customWidth="1"/>
    <col min="5381" max="5381" width="22.296875" customWidth="1"/>
    <col min="5382" max="5382" width="17.796875" customWidth="1"/>
    <col min="5383" max="5384" width="13.296875" customWidth="1"/>
    <col min="5385" max="5387" width="13.19921875" customWidth="1"/>
    <col min="5388" max="5388" width="14.5" customWidth="1"/>
    <col min="5633" max="5633" width="21.796875" bestFit="1" customWidth="1"/>
    <col min="5634" max="5634" width="7.19921875" customWidth="1"/>
    <col min="5635" max="5635" width="36" customWidth="1"/>
    <col min="5636" max="5636" width="42.796875" customWidth="1"/>
    <col min="5637" max="5637" width="22.296875" customWidth="1"/>
    <col min="5638" max="5638" width="17.796875" customWidth="1"/>
    <col min="5639" max="5640" width="13.296875" customWidth="1"/>
    <col min="5641" max="5643" width="13.19921875" customWidth="1"/>
    <col min="5644" max="5644" width="14.5" customWidth="1"/>
    <col min="5889" max="5889" width="21.796875" bestFit="1" customWidth="1"/>
    <col min="5890" max="5890" width="7.19921875" customWidth="1"/>
    <col min="5891" max="5891" width="36" customWidth="1"/>
    <col min="5892" max="5892" width="42.796875" customWidth="1"/>
    <col min="5893" max="5893" width="22.296875" customWidth="1"/>
    <col min="5894" max="5894" width="17.796875" customWidth="1"/>
    <col min="5895" max="5896" width="13.296875" customWidth="1"/>
    <col min="5897" max="5899" width="13.19921875" customWidth="1"/>
    <col min="5900" max="5900" width="14.5" customWidth="1"/>
    <col min="6145" max="6145" width="21.796875" bestFit="1" customWidth="1"/>
    <col min="6146" max="6146" width="7.19921875" customWidth="1"/>
    <col min="6147" max="6147" width="36" customWidth="1"/>
    <col min="6148" max="6148" width="42.796875" customWidth="1"/>
    <col min="6149" max="6149" width="22.296875" customWidth="1"/>
    <col min="6150" max="6150" width="17.796875" customWidth="1"/>
    <col min="6151" max="6152" width="13.296875" customWidth="1"/>
    <col min="6153" max="6155" width="13.19921875" customWidth="1"/>
    <col min="6156" max="6156" width="14.5" customWidth="1"/>
    <col min="6401" max="6401" width="21.796875" bestFit="1" customWidth="1"/>
    <col min="6402" max="6402" width="7.19921875" customWidth="1"/>
    <col min="6403" max="6403" width="36" customWidth="1"/>
    <col min="6404" max="6404" width="42.796875" customWidth="1"/>
    <col min="6405" max="6405" width="22.296875" customWidth="1"/>
    <col min="6406" max="6406" width="17.796875" customWidth="1"/>
    <col min="6407" max="6408" width="13.296875" customWidth="1"/>
    <col min="6409" max="6411" width="13.19921875" customWidth="1"/>
    <col min="6412" max="6412" width="14.5" customWidth="1"/>
    <col min="6657" max="6657" width="21.796875" bestFit="1" customWidth="1"/>
    <col min="6658" max="6658" width="7.19921875" customWidth="1"/>
    <col min="6659" max="6659" width="36" customWidth="1"/>
    <col min="6660" max="6660" width="42.796875" customWidth="1"/>
    <col min="6661" max="6661" width="22.296875" customWidth="1"/>
    <col min="6662" max="6662" width="17.796875" customWidth="1"/>
    <col min="6663" max="6664" width="13.296875" customWidth="1"/>
    <col min="6665" max="6667" width="13.19921875" customWidth="1"/>
    <col min="6668" max="6668" width="14.5" customWidth="1"/>
    <col min="6913" max="6913" width="21.796875" bestFit="1" customWidth="1"/>
    <col min="6914" max="6914" width="7.19921875" customWidth="1"/>
    <col min="6915" max="6915" width="36" customWidth="1"/>
    <col min="6916" max="6916" width="42.796875" customWidth="1"/>
    <col min="6917" max="6917" width="22.296875" customWidth="1"/>
    <col min="6918" max="6918" width="17.796875" customWidth="1"/>
    <col min="6919" max="6920" width="13.296875" customWidth="1"/>
    <col min="6921" max="6923" width="13.19921875" customWidth="1"/>
    <col min="6924" max="6924" width="14.5" customWidth="1"/>
    <col min="7169" max="7169" width="21.796875" bestFit="1" customWidth="1"/>
    <col min="7170" max="7170" width="7.19921875" customWidth="1"/>
    <col min="7171" max="7171" width="36" customWidth="1"/>
    <col min="7172" max="7172" width="42.796875" customWidth="1"/>
    <col min="7173" max="7173" width="22.296875" customWidth="1"/>
    <col min="7174" max="7174" width="17.796875" customWidth="1"/>
    <col min="7175" max="7176" width="13.296875" customWidth="1"/>
    <col min="7177" max="7179" width="13.19921875" customWidth="1"/>
    <col min="7180" max="7180" width="14.5" customWidth="1"/>
    <col min="7425" max="7425" width="21.796875" bestFit="1" customWidth="1"/>
    <col min="7426" max="7426" width="7.19921875" customWidth="1"/>
    <col min="7427" max="7427" width="36" customWidth="1"/>
    <col min="7428" max="7428" width="42.796875" customWidth="1"/>
    <col min="7429" max="7429" width="22.296875" customWidth="1"/>
    <col min="7430" max="7430" width="17.796875" customWidth="1"/>
    <col min="7431" max="7432" width="13.296875" customWidth="1"/>
    <col min="7433" max="7435" width="13.19921875" customWidth="1"/>
    <col min="7436" max="7436" width="14.5" customWidth="1"/>
    <col min="7681" max="7681" width="21.796875" bestFit="1" customWidth="1"/>
    <col min="7682" max="7682" width="7.19921875" customWidth="1"/>
    <col min="7683" max="7683" width="36" customWidth="1"/>
    <col min="7684" max="7684" width="42.796875" customWidth="1"/>
    <col min="7685" max="7685" width="22.296875" customWidth="1"/>
    <col min="7686" max="7686" width="17.796875" customWidth="1"/>
    <col min="7687" max="7688" width="13.296875" customWidth="1"/>
    <col min="7689" max="7691" width="13.19921875" customWidth="1"/>
    <col min="7692" max="7692" width="14.5" customWidth="1"/>
    <col min="7937" max="7937" width="21.796875" bestFit="1" customWidth="1"/>
    <col min="7938" max="7938" width="7.19921875" customWidth="1"/>
    <col min="7939" max="7939" width="36" customWidth="1"/>
    <col min="7940" max="7940" width="42.796875" customWidth="1"/>
    <col min="7941" max="7941" width="22.296875" customWidth="1"/>
    <col min="7942" max="7942" width="17.796875" customWidth="1"/>
    <col min="7943" max="7944" width="13.296875" customWidth="1"/>
    <col min="7945" max="7947" width="13.19921875" customWidth="1"/>
    <col min="7948" max="7948" width="14.5" customWidth="1"/>
    <col min="8193" max="8193" width="21.796875" bestFit="1" customWidth="1"/>
    <col min="8194" max="8194" width="7.19921875" customWidth="1"/>
    <col min="8195" max="8195" width="36" customWidth="1"/>
    <col min="8196" max="8196" width="42.796875" customWidth="1"/>
    <col min="8197" max="8197" width="22.296875" customWidth="1"/>
    <col min="8198" max="8198" width="17.796875" customWidth="1"/>
    <col min="8199" max="8200" width="13.296875" customWidth="1"/>
    <col min="8201" max="8203" width="13.19921875" customWidth="1"/>
    <col min="8204" max="8204" width="14.5" customWidth="1"/>
    <col min="8449" max="8449" width="21.796875" bestFit="1" customWidth="1"/>
    <col min="8450" max="8450" width="7.19921875" customWidth="1"/>
    <col min="8451" max="8451" width="36" customWidth="1"/>
    <col min="8452" max="8452" width="42.796875" customWidth="1"/>
    <col min="8453" max="8453" width="22.296875" customWidth="1"/>
    <col min="8454" max="8454" width="17.796875" customWidth="1"/>
    <col min="8455" max="8456" width="13.296875" customWidth="1"/>
    <col min="8457" max="8459" width="13.19921875" customWidth="1"/>
    <col min="8460" max="8460" width="14.5" customWidth="1"/>
    <col min="8705" max="8705" width="21.796875" bestFit="1" customWidth="1"/>
    <col min="8706" max="8706" width="7.19921875" customWidth="1"/>
    <col min="8707" max="8707" width="36" customWidth="1"/>
    <col min="8708" max="8708" width="42.796875" customWidth="1"/>
    <col min="8709" max="8709" width="22.296875" customWidth="1"/>
    <col min="8710" max="8710" width="17.796875" customWidth="1"/>
    <col min="8711" max="8712" width="13.296875" customWidth="1"/>
    <col min="8713" max="8715" width="13.19921875" customWidth="1"/>
    <col min="8716" max="8716" width="14.5" customWidth="1"/>
    <col min="8961" max="8961" width="21.796875" bestFit="1" customWidth="1"/>
    <col min="8962" max="8962" width="7.19921875" customWidth="1"/>
    <col min="8963" max="8963" width="36" customWidth="1"/>
    <col min="8964" max="8964" width="42.796875" customWidth="1"/>
    <col min="8965" max="8965" width="22.296875" customWidth="1"/>
    <col min="8966" max="8966" width="17.796875" customWidth="1"/>
    <col min="8967" max="8968" width="13.296875" customWidth="1"/>
    <col min="8969" max="8971" width="13.19921875" customWidth="1"/>
    <col min="8972" max="8972" width="14.5" customWidth="1"/>
    <col min="9217" max="9217" width="21.796875" bestFit="1" customWidth="1"/>
    <col min="9218" max="9218" width="7.19921875" customWidth="1"/>
    <col min="9219" max="9219" width="36" customWidth="1"/>
    <col min="9220" max="9220" width="42.796875" customWidth="1"/>
    <col min="9221" max="9221" width="22.296875" customWidth="1"/>
    <col min="9222" max="9222" width="17.796875" customWidth="1"/>
    <col min="9223" max="9224" width="13.296875" customWidth="1"/>
    <col min="9225" max="9227" width="13.19921875" customWidth="1"/>
    <col min="9228" max="9228" width="14.5" customWidth="1"/>
    <col min="9473" max="9473" width="21.796875" bestFit="1" customWidth="1"/>
    <col min="9474" max="9474" width="7.19921875" customWidth="1"/>
    <col min="9475" max="9475" width="36" customWidth="1"/>
    <col min="9476" max="9476" width="42.796875" customWidth="1"/>
    <col min="9477" max="9477" width="22.296875" customWidth="1"/>
    <col min="9478" max="9478" width="17.796875" customWidth="1"/>
    <col min="9479" max="9480" width="13.296875" customWidth="1"/>
    <col min="9481" max="9483" width="13.19921875" customWidth="1"/>
    <col min="9484" max="9484" width="14.5" customWidth="1"/>
    <col min="9729" max="9729" width="21.796875" bestFit="1" customWidth="1"/>
    <col min="9730" max="9730" width="7.19921875" customWidth="1"/>
    <col min="9731" max="9731" width="36" customWidth="1"/>
    <col min="9732" max="9732" width="42.796875" customWidth="1"/>
    <col min="9733" max="9733" width="22.296875" customWidth="1"/>
    <col min="9734" max="9734" width="17.796875" customWidth="1"/>
    <col min="9735" max="9736" width="13.296875" customWidth="1"/>
    <col min="9737" max="9739" width="13.19921875" customWidth="1"/>
    <col min="9740" max="9740" width="14.5" customWidth="1"/>
    <col min="9985" max="9985" width="21.796875" bestFit="1" customWidth="1"/>
    <col min="9986" max="9986" width="7.19921875" customWidth="1"/>
    <col min="9987" max="9987" width="36" customWidth="1"/>
    <col min="9988" max="9988" width="42.796875" customWidth="1"/>
    <col min="9989" max="9989" width="22.296875" customWidth="1"/>
    <col min="9990" max="9990" width="17.796875" customWidth="1"/>
    <col min="9991" max="9992" width="13.296875" customWidth="1"/>
    <col min="9993" max="9995" width="13.19921875" customWidth="1"/>
    <col min="9996" max="9996" width="14.5" customWidth="1"/>
    <col min="10241" max="10241" width="21.796875" bestFit="1" customWidth="1"/>
    <col min="10242" max="10242" width="7.19921875" customWidth="1"/>
    <col min="10243" max="10243" width="36" customWidth="1"/>
    <col min="10244" max="10244" width="42.796875" customWidth="1"/>
    <col min="10245" max="10245" width="22.296875" customWidth="1"/>
    <col min="10246" max="10246" width="17.796875" customWidth="1"/>
    <col min="10247" max="10248" width="13.296875" customWidth="1"/>
    <col min="10249" max="10251" width="13.19921875" customWidth="1"/>
    <col min="10252" max="10252" width="14.5" customWidth="1"/>
    <col min="10497" max="10497" width="21.796875" bestFit="1" customWidth="1"/>
    <col min="10498" max="10498" width="7.19921875" customWidth="1"/>
    <col min="10499" max="10499" width="36" customWidth="1"/>
    <col min="10500" max="10500" width="42.796875" customWidth="1"/>
    <col min="10501" max="10501" width="22.296875" customWidth="1"/>
    <col min="10502" max="10502" width="17.796875" customWidth="1"/>
    <col min="10503" max="10504" width="13.296875" customWidth="1"/>
    <col min="10505" max="10507" width="13.19921875" customWidth="1"/>
    <col min="10508" max="10508" width="14.5" customWidth="1"/>
    <col min="10753" max="10753" width="21.796875" bestFit="1" customWidth="1"/>
    <col min="10754" max="10754" width="7.19921875" customWidth="1"/>
    <col min="10755" max="10755" width="36" customWidth="1"/>
    <col min="10756" max="10756" width="42.796875" customWidth="1"/>
    <col min="10757" max="10757" width="22.296875" customWidth="1"/>
    <col min="10758" max="10758" width="17.796875" customWidth="1"/>
    <col min="10759" max="10760" width="13.296875" customWidth="1"/>
    <col min="10761" max="10763" width="13.19921875" customWidth="1"/>
    <col min="10764" max="10764" width="14.5" customWidth="1"/>
    <col min="11009" max="11009" width="21.796875" bestFit="1" customWidth="1"/>
    <col min="11010" max="11010" width="7.19921875" customWidth="1"/>
    <col min="11011" max="11011" width="36" customWidth="1"/>
    <col min="11012" max="11012" width="42.796875" customWidth="1"/>
    <col min="11013" max="11013" width="22.296875" customWidth="1"/>
    <col min="11014" max="11014" width="17.796875" customWidth="1"/>
    <col min="11015" max="11016" width="13.296875" customWidth="1"/>
    <col min="11017" max="11019" width="13.19921875" customWidth="1"/>
    <col min="11020" max="11020" width="14.5" customWidth="1"/>
    <col min="11265" max="11265" width="21.796875" bestFit="1" customWidth="1"/>
    <col min="11266" max="11266" width="7.19921875" customWidth="1"/>
    <col min="11267" max="11267" width="36" customWidth="1"/>
    <col min="11268" max="11268" width="42.796875" customWidth="1"/>
    <col min="11269" max="11269" width="22.296875" customWidth="1"/>
    <col min="11270" max="11270" width="17.796875" customWidth="1"/>
    <col min="11271" max="11272" width="13.296875" customWidth="1"/>
    <col min="11273" max="11275" width="13.19921875" customWidth="1"/>
    <col min="11276" max="11276" width="14.5" customWidth="1"/>
    <col min="11521" max="11521" width="21.796875" bestFit="1" customWidth="1"/>
    <col min="11522" max="11522" width="7.19921875" customWidth="1"/>
    <col min="11523" max="11523" width="36" customWidth="1"/>
    <col min="11524" max="11524" width="42.796875" customWidth="1"/>
    <col min="11525" max="11525" width="22.296875" customWidth="1"/>
    <col min="11526" max="11526" width="17.796875" customWidth="1"/>
    <col min="11527" max="11528" width="13.296875" customWidth="1"/>
    <col min="11529" max="11531" width="13.19921875" customWidth="1"/>
    <col min="11532" max="11532" width="14.5" customWidth="1"/>
    <col min="11777" max="11777" width="21.796875" bestFit="1" customWidth="1"/>
    <col min="11778" max="11778" width="7.19921875" customWidth="1"/>
    <col min="11779" max="11779" width="36" customWidth="1"/>
    <col min="11780" max="11780" width="42.796875" customWidth="1"/>
    <col min="11781" max="11781" width="22.296875" customWidth="1"/>
    <col min="11782" max="11782" width="17.796875" customWidth="1"/>
    <col min="11783" max="11784" width="13.296875" customWidth="1"/>
    <col min="11785" max="11787" width="13.19921875" customWidth="1"/>
    <col min="11788" max="11788" width="14.5" customWidth="1"/>
    <col min="12033" max="12033" width="21.796875" bestFit="1" customWidth="1"/>
    <col min="12034" max="12034" width="7.19921875" customWidth="1"/>
    <col min="12035" max="12035" width="36" customWidth="1"/>
    <col min="12036" max="12036" width="42.796875" customWidth="1"/>
    <col min="12037" max="12037" width="22.296875" customWidth="1"/>
    <col min="12038" max="12038" width="17.796875" customWidth="1"/>
    <col min="12039" max="12040" width="13.296875" customWidth="1"/>
    <col min="12041" max="12043" width="13.19921875" customWidth="1"/>
    <col min="12044" max="12044" width="14.5" customWidth="1"/>
    <col min="12289" max="12289" width="21.796875" bestFit="1" customWidth="1"/>
    <col min="12290" max="12290" width="7.19921875" customWidth="1"/>
    <col min="12291" max="12291" width="36" customWidth="1"/>
    <col min="12292" max="12292" width="42.796875" customWidth="1"/>
    <col min="12293" max="12293" width="22.296875" customWidth="1"/>
    <col min="12294" max="12294" width="17.796875" customWidth="1"/>
    <col min="12295" max="12296" width="13.296875" customWidth="1"/>
    <col min="12297" max="12299" width="13.19921875" customWidth="1"/>
    <col min="12300" max="12300" width="14.5" customWidth="1"/>
    <col min="12545" max="12545" width="21.796875" bestFit="1" customWidth="1"/>
    <col min="12546" max="12546" width="7.19921875" customWidth="1"/>
    <col min="12547" max="12547" width="36" customWidth="1"/>
    <col min="12548" max="12548" width="42.796875" customWidth="1"/>
    <col min="12549" max="12549" width="22.296875" customWidth="1"/>
    <col min="12550" max="12550" width="17.796875" customWidth="1"/>
    <col min="12551" max="12552" width="13.296875" customWidth="1"/>
    <col min="12553" max="12555" width="13.19921875" customWidth="1"/>
    <col min="12556" max="12556" width="14.5" customWidth="1"/>
    <col min="12801" max="12801" width="21.796875" bestFit="1" customWidth="1"/>
    <col min="12802" max="12802" width="7.19921875" customWidth="1"/>
    <col min="12803" max="12803" width="36" customWidth="1"/>
    <col min="12804" max="12804" width="42.796875" customWidth="1"/>
    <col min="12805" max="12805" width="22.296875" customWidth="1"/>
    <col min="12806" max="12806" width="17.796875" customWidth="1"/>
    <col min="12807" max="12808" width="13.296875" customWidth="1"/>
    <col min="12809" max="12811" width="13.19921875" customWidth="1"/>
    <col min="12812" max="12812" width="14.5" customWidth="1"/>
    <col min="13057" max="13057" width="21.796875" bestFit="1" customWidth="1"/>
    <col min="13058" max="13058" width="7.19921875" customWidth="1"/>
    <col min="13059" max="13059" width="36" customWidth="1"/>
    <col min="13060" max="13060" width="42.796875" customWidth="1"/>
    <col min="13061" max="13061" width="22.296875" customWidth="1"/>
    <col min="13062" max="13062" width="17.796875" customWidth="1"/>
    <col min="13063" max="13064" width="13.296875" customWidth="1"/>
    <col min="13065" max="13067" width="13.19921875" customWidth="1"/>
    <col min="13068" max="13068" width="14.5" customWidth="1"/>
    <col min="13313" max="13313" width="21.796875" bestFit="1" customWidth="1"/>
    <col min="13314" max="13314" width="7.19921875" customWidth="1"/>
    <col min="13315" max="13315" width="36" customWidth="1"/>
    <col min="13316" max="13316" width="42.796875" customWidth="1"/>
    <col min="13317" max="13317" width="22.296875" customWidth="1"/>
    <col min="13318" max="13318" width="17.796875" customWidth="1"/>
    <col min="13319" max="13320" width="13.296875" customWidth="1"/>
    <col min="13321" max="13323" width="13.19921875" customWidth="1"/>
    <col min="13324" max="13324" width="14.5" customWidth="1"/>
    <col min="13569" max="13569" width="21.796875" bestFit="1" customWidth="1"/>
    <col min="13570" max="13570" width="7.19921875" customWidth="1"/>
    <col min="13571" max="13571" width="36" customWidth="1"/>
    <col min="13572" max="13572" width="42.796875" customWidth="1"/>
    <col min="13573" max="13573" width="22.296875" customWidth="1"/>
    <col min="13574" max="13574" width="17.796875" customWidth="1"/>
    <col min="13575" max="13576" width="13.296875" customWidth="1"/>
    <col min="13577" max="13579" width="13.19921875" customWidth="1"/>
    <col min="13580" max="13580" width="14.5" customWidth="1"/>
    <col min="13825" max="13825" width="21.796875" bestFit="1" customWidth="1"/>
    <col min="13826" max="13826" width="7.19921875" customWidth="1"/>
    <col min="13827" max="13827" width="36" customWidth="1"/>
    <col min="13828" max="13828" width="42.796875" customWidth="1"/>
    <col min="13829" max="13829" width="22.296875" customWidth="1"/>
    <col min="13830" max="13830" width="17.796875" customWidth="1"/>
    <col min="13831" max="13832" width="13.296875" customWidth="1"/>
    <col min="13833" max="13835" width="13.19921875" customWidth="1"/>
    <col min="13836" max="13836" width="14.5" customWidth="1"/>
    <col min="14081" max="14081" width="21.796875" bestFit="1" customWidth="1"/>
    <col min="14082" max="14082" width="7.19921875" customWidth="1"/>
    <col min="14083" max="14083" width="36" customWidth="1"/>
    <col min="14084" max="14084" width="42.796875" customWidth="1"/>
    <col min="14085" max="14085" width="22.296875" customWidth="1"/>
    <col min="14086" max="14086" width="17.796875" customWidth="1"/>
    <col min="14087" max="14088" width="13.296875" customWidth="1"/>
    <col min="14089" max="14091" width="13.19921875" customWidth="1"/>
    <col min="14092" max="14092" width="14.5" customWidth="1"/>
    <col min="14337" max="14337" width="21.796875" bestFit="1" customWidth="1"/>
    <col min="14338" max="14338" width="7.19921875" customWidth="1"/>
    <col min="14339" max="14339" width="36" customWidth="1"/>
    <col min="14340" max="14340" width="42.796875" customWidth="1"/>
    <col min="14341" max="14341" width="22.296875" customWidth="1"/>
    <col min="14342" max="14342" width="17.796875" customWidth="1"/>
    <col min="14343" max="14344" width="13.296875" customWidth="1"/>
    <col min="14345" max="14347" width="13.19921875" customWidth="1"/>
    <col min="14348" max="14348" width="14.5" customWidth="1"/>
    <col min="14593" max="14593" width="21.796875" bestFit="1" customWidth="1"/>
    <col min="14594" max="14594" width="7.19921875" customWidth="1"/>
    <col min="14595" max="14595" width="36" customWidth="1"/>
    <col min="14596" max="14596" width="42.796875" customWidth="1"/>
    <col min="14597" max="14597" width="22.296875" customWidth="1"/>
    <col min="14598" max="14598" width="17.796875" customWidth="1"/>
    <col min="14599" max="14600" width="13.296875" customWidth="1"/>
    <col min="14601" max="14603" width="13.19921875" customWidth="1"/>
    <col min="14604" max="14604" width="14.5" customWidth="1"/>
    <col min="14849" max="14849" width="21.796875" bestFit="1" customWidth="1"/>
    <col min="14850" max="14850" width="7.19921875" customWidth="1"/>
    <col min="14851" max="14851" width="36" customWidth="1"/>
    <col min="14852" max="14852" width="42.796875" customWidth="1"/>
    <col min="14853" max="14853" width="22.296875" customWidth="1"/>
    <col min="14854" max="14854" width="17.796875" customWidth="1"/>
    <col min="14855" max="14856" width="13.296875" customWidth="1"/>
    <col min="14857" max="14859" width="13.19921875" customWidth="1"/>
    <col min="14860" max="14860" width="14.5" customWidth="1"/>
    <col min="15105" max="15105" width="21.796875" bestFit="1" customWidth="1"/>
    <col min="15106" max="15106" width="7.19921875" customWidth="1"/>
    <col min="15107" max="15107" width="36" customWidth="1"/>
    <col min="15108" max="15108" width="42.796875" customWidth="1"/>
    <col min="15109" max="15109" width="22.296875" customWidth="1"/>
    <col min="15110" max="15110" width="17.796875" customWidth="1"/>
    <col min="15111" max="15112" width="13.296875" customWidth="1"/>
    <col min="15113" max="15115" width="13.19921875" customWidth="1"/>
    <col min="15116" max="15116" width="14.5" customWidth="1"/>
    <col min="15361" max="15361" width="21.796875" bestFit="1" customWidth="1"/>
    <col min="15362" max="15362" width="7.19921875" customWidth="1"/>
    <col min="15363" max="15363" width="36" customWidth="1"/>
    <col min="15364" max="15364" width="42.796875" customWidth="1"/>
    <col min="15365" max="15365" width="22.296875" customWidth="1"/>
    <col min="15366" max="15366" width="17.796875" customWidth="1"/>
    <col min="15367" max="15368" width="13.296875" customWidth="1"/>
    <col min="15369" max="15371" width="13.19921875" customWidth="1"/>
    <col min="15372" max="15372" width="14.5" customWidth="1"/>
    <col min="15617" max="15617" width="21.796875" bestFit="1" customWidth="1"/>
    <col min="15618" max="15618" width="7.19921875" customWidth="1"/>
    <col min="15619" max="15619" width="36" customWidth="1"/>
    <col min="15620" max="15620" width="42.796875" customWidth="1"/>
    <col min="15621" max="15621" width="22.296875" customWidth="1"/>
    <col min="15622" max="15622" width="17.796875" customWidth="1"/>
    <col min="15623" max="15624" width="13.296875" customWidth="1"/>
    <col min="15625" max="15627" width="13.19921875" customWidth="1"/>
    <col min="15628" max="15628" width="14.5" customWidth="1"/>
    <col min="15873" max="15873" width="21.796875" bestFit="1" customWidth="1"/>
    <col min="15874" max="15874" width="7.19921875" customWidth="1"/>
    <col min="15875" max="15875" width="36" customWidth="1"/>
    <col min="15876" max="15876" width="42.796875" customWidth="1"/>
    <col min="15877" max="15877" width="22.296875" customWidth="1"/>
    <col min="15878" max="15878" width="17.796875" customWidth="1"/>
    <col min="15879" max="15880" width="13.296875" customWidth="1"/>
    <col min="15881" max="15883" width="13.19921875" customWidth="1"/>
    <col min="15884" max="15884" width="14.5" customWidth="1"/>
    <col min="16129" max="16129" width="21.796875" bestFit="1" customWidth="1"/>
    <col min="16130" max="16130" width="7.19921875" customWidth="1"/>
    <col min="16131" max="16131" width="36" customWidth="1"/>
    <col min="16132" max="16132" width="42.796875" customWidth="1"/>
    <col min="16133" max="16133" width="22.296875" customWidth="1"/>
    <col min="16134" max="16134" width="17.796875" customWidth="1"/>
    <col min="16135" max="16136" width="13.296875" customWidth="1"/>
    <col min="16137" max="16139" width="13.19921875" customWidth="1"/>
    <col min="16140" max="16140" width="14.5" customWidth="1"/>
  </cols>
  <sheetData>
    <row r="1" spans="1:12" s="53" customFormat="1" ht="48" customHeight="1">
      <c r="A1" s="396" t="s">
        <v>417</v>
      </c>
      <c r="B1" s="396"/>
      <c r="C1" s="396"/>
      <c r="D1" s="396"/>
      <c r="E1" s="396"/>
      <c r="F1" s="396"/>
      <c r="G1" s="396"/>
      <c r="H1" s="396"/>
      <c r="I1" s="396"/>
      <c r="J1" s="396"/>
      <c r="K1" s="396"/>
      <c r="L1" s="396"/>
    </row>
    <row r="2" spans="1:12" s="53" customFormat="1" ht="25.95" customHeight="1">
      <c r="A2" s="397" t="s">
        <v>243</v>
      </c>
      <c r="B2" s="397"/>
      <c r="C2" s="397"/>
      <c r="D2" s="397"/>
      <c r="E2" s="397"/>
      <c r="F2" s="397"/>
      <c r="G2" s="397"/>
      <c r="H2" s="397"/>
      <c r="I2" s="410" t="s">
        <v>72</v>
      </c>
      <c r="J2" s="410"/>
      <c r="K2" s="410"/>
      <c r="L2" s="410"/>
    </row>
    <row r="3" spans="1:12" s="53" customFormat="1" ht="25.95" customHeight="1">
      <c r="A3" s="403" t="s">
        <v>147</v>
      </c>
      <c r="B3" s="413" t="s">
        <v>232</v>
      </c>
      <c r="C3" s="414"/>
      <c r="D3" s="411" t="s">
        <v>233</v>
      </c>
      <c r="E3" s="403" t="s">
        <v>234</v>
      </c>
      <c r="F3" s="400" t="s">
        <v>8</v>
      </c>
      <c r="G3" s="401"/>
      <c r="H3" s="402"/>
      <c r="I3" s="405" t="s">
        <v>10</v>
      </c>
      <c r="J3" s="405" t="s">
        <v>11</v>
      </c>
      <c r="K3" s="405" t="s">
        <v>12</v>
      </c>
      <c r="L3" s="407" t="s">
        <v>13</v>
      </c>
    </row>
    <row r="4" spans="1:12" s="119" customFormat="1" ht="33" customHeight="1">
      <c r="A4" s="404"/>
      <c r="B4" s="415"/>
      <c r="C4" s="416"/>
      <c r="D4" s="412"/>
      <c r="E4" s="404"/>
      <c r="F4" s="120" t="s">
        <v>138</v>
      </c>
      <c r="G4" s="59" t="s">
        <v>139</v>
      </c>
      <c r="H4" s="59" t="s">
        <v>189</v>
      </c>
      <c r="I4" s="406"/>
      <c r="J4" s="406"/>
      <c r="K4" s="406"/>
      <c r="L4" s="408"/>
    </row>
    <row r="5" spans="1:12" s="119" customFormat="1" ht="81" customHeight="1">
      <c r="A5" s="409" t="s">
        <v>300</v>
      </c>
      <c r="B5" s="122" t="s">
        <v>15</v>
      </c>
      <c r="C5" s="374" t="s">
        <v>336</v>
      </c>
      <c r="D5" s="375" t="s">
        <v>333</v>
      </c>
      <c r="E5" s="376" t="s">
        <v>331</v>
      </c>
      <c r="F5" s="377" t="s">
        <v>25</v>
      </c>
      <c r="G5" s="378">
        <v>45323</v>
      </c>
      <c r="H5" s="378">
        <v>45381</v>
      </c>
      <c r="I5" s="379">
        <v>0</v>
      </c>
      <c r="J5" s="379">
        <v>0</v>
      </c>
      <c r="K5" s="379">
        <v>0</v>
      </c>
      <c r="L5" s="380"/>
    </row>
    <row r="6" spans="1:12" s="119" customFormat="1" ht="120" customHeight="1">
      <c r="A6" s="409"/>
      <c r="B6" s="123" t="s">
        <v>20</v>
      </c>
      <c r="C6" s="374" t="s">
        <v>332</v>
      </c>
      <c r="D6" s="375" t="s">
        <v>334</v>
      </c>
      <c r="E6" s="376" t="s">
        <v>335</v>
      </c>
      <c r="F6" s="377" t="s">
        <v>25</v>
      </c>
      <c r="G6" s="378">
        <v>45322</v>
      </c>
      <c r="H6" s="378">
        <v>45473</v>
      </c>
      <c r="I6" s="379">
        <v>0</v>
      </c>
      <c r="J6" s="379">
        <v>0</v>
      </c>
      <c r="K6" s="379">
        <v>0</v>
      </c>
      <c r="L6" s="381"/>
    </row>
    <row r="7" spans="1:12" s="119" customFormat="1" ht="109.05" customHeight="1">
      <c r="A7" s="121" t="s">
        <v>301</v>
      </c>
      <c r="B7" s="123" t="s">
        <v>41</v>
      </c>
      <c r="C7" s="374" t="s">
        <v>337</v>
      </c>
      <c r="D7" s="376" t="s">
        <v>338</v>
      </c>
      <c r="E7" s="376" t="s">
        <v>249</v>
      </c>
      <c r="F7" s="377" t="s">
        <v>25</v>
      </c>
      <c r="G7" s="378">
        <v>45353</v>
      </c>
      <c r="H7" s="378">
        <v>45655</v>
      </c>
      <c r="I7" s="379">
        <v>0</v>
      </c>
      <c r="J7" s="379">
        <v>0</v>
      </c>
      <c r="K7" s="379">
        <v>0</v>
      </c>
      <c r="L7" s="381"/>
    </row>
    <row r="8" spans="1:12" s="119" customFormat="1" ht="88.05" customHeight="1">
      <c r="A8" s="409" t="s">
        <v>302</v>
      </c>
      <c r="B8" s="124" t="s">
        <v>58</v>
      </c>
      <c r="C8" s="374" t="s">
        <v>250</v>
      </c>
      <c r="D8" s="376" t="s">
        <v>339</v>
      </c>
      <c r="E8" s="376" t="s">
        <v>249</v>
      </c>
      <c r="F8" s="377" t="s">
        <v>83</v>
      </c>
      <c r="G8" s="378">
        <v>45293</v>
      </c>
      <c r="H8" s="378">
        <v>45564</v>
      </c>
      <c r="I8" s="379">
        <v>0</v>
      </c>
      <c r="J8" s="379">
        <v>0</v>
      </c>
      <c r="K8" s="379">
        <v>0</v>
      </c>
      <c r="L8" s="381"/>
    </row>
    <row r="9" spans="1:12" s="119" customFormat="1" ht="90.75" customHeight="1">
      <c r="A9" s="409"/>
      <c r="B9" s="124" t="s">
        <v>64</v>
      </c>
      <c r="C9" s="374" t="s">
        <v>252</v>
      </c>
      <c r="D9" s="376" t="s">
        <v>253</v>
      </c>
      <c r="E9" s="376" t="s">
        <v>276</v>
      </c>
      <c r="F9" s="377" t="s">
        <v>25</v>
      </c>
      <c r="G9" s="378">
        <v>45293</v>
      </c>
      <c r="H9" s="378">
        <v>45655</v>
      </c>
      <c r="I9" s="379">
        <v>0</v>
      </c>
      <c r="J9" s="379">
        <v>0</v>
      </c>
      <c r="K9" s="379">
        <v>0</v>
      </c>
      <c r="L9" s="381"/>
    </row>
    <row r="10" spans="1:12" s="119" customFormat="1" ht="82.95" customHeight="1">
      <c r="A10" s="161" t="s">
        <v>303</v>
      </c>
      <c r="B10" s="124" t="s">
        <v>67</v>
      </c>
      <c r="C10" s="374" t="s">
        <v>340</v>
      </c>
      <c r="D10" s="382" t="s">
        <v>256</v>
      </c>
      <c r="E10" s="376" t="s">
        <v>275</v>
      </c>
      <c r="F10" s="377" t="s">
        <v>159</v>
      </c>
      <c r="G10" s="378">
        <v>45293</v>
      </c>
      <c r="H10" s="378">
        <v>45655</v>
      </c>
      <c r="I10" s="383">
        <v>0</v>
      </c>
      <c r="J10" s="383">
        <v>0</v>
      </c>
      <c r="K10" s="383">
        <v>0</v>
      </c>
      <c r="L10" s="384"/>
    </row>
    <row r="11" spans="1:12" s="119" customFormat="1" ht="67.05" customHeight="1">
      <c r="A11" s="162" t="s">
        <v>304</v>
      </c>
      <c r="B11" s="124" t="s">
        <v>240</v>
      </c>
      <c r="C11" s="374" t="s">
        <v>242</v>
      </c>
      <c r="D11" s="376" t="s">
        <v>255</v>
      </c>
      <c r="E11" s="376" t="s">
        <v>26</v>
      </c>
      <c r="F11" s="377" t="s">
        <v>159</v>
      </c>
      <c r="G11" s="378">
        <v>45293</v>
      </c>
      <c r="H11" s="378">
        <v>45655</v>
      </c>
      <c r="I11" s="383">
        <v>0</v>
      </c>
      <c r="J11" s="383">
        <v>0</v>
      </c>
      <c r="K11" s="383">
        <v>0</v>
      </c>
      <c r="L11" s="384"/>
    </row>
    <row r="12" spans="1:12" ht="27" customHeight="1">
      <c r="I12" s="398">
        <f>AVERAGE(I5:I11,J5:J11,K5:K11)</f>
        <v>0</v>
      </c>
      <c r="J12" s="399"/>
      <c r="K12" s="399"/>
      <c r="L12" s="399"/>
    </row>
    <row r="13" spans="1:12" ht="66" customHeight="1"/>
  </sheetData>
  <mergeCells count="15">
    <mergeCell ref="A1:L1"/>
    <mergeCell ref="A2:H2"/>
    <mergeCell ref="I12:L12"/>
    <mergeCell ref="F3:H3"/>
    <mergeCell ref="E3:E4"/>
    <mergeCell ref="K3:K4"/>
    <mergeCell ref="L3:L4"/>
    <mergeCell ref="A5:A6"/>
    <mergeCell ref="A8:A9"/>
    <mergeCell ref="I2:L2"/>
    <mergeCell ref="I3:I4"/>
    <mergeCell ref="J3:J4"/>
    <mergeCell ref="D3:D4"/>
    <mergeCell ref="B3:C4"/>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6275-AD39-0747-AFE1-D5D3EE65D7FD}">
  <dimension ref="A1:N7"/>
  <sheetViews>
    <sheetView zoomScale="156" workbookViewId="0">
      <selection activeCell="A2" sqref="A2:J2"/>
    </sheetView>
  </sheetViews>
  <sheetFormatPr baseColWidth="10" defaultColWidth="11.5" defaultRowHeight="15.6"/>
  <cols>
    <col min="1" max="1" width="6.19921875" style="39" customWidth="1"/>
    <col min="2" max="2" width="25.19921875" style="31" customWidth="1"/>
    <col min="3" max="3" width="18.796875" style="31" customWidth="1"/>
    <col min="4" max="4" width="15.796875" style="31" customWidth="1"/>
    <col min="5" max="5" width="17.5" style="31" customWidth="1"/>
    <col min="6" max="6" width="20.5" style="31" customWidth="1"/>
    <col min="7" max="7" width="11.19921875" style="37" customWidth="1"/>
    <col min="8" max="8" width="12.5" style="31" customWidth="1"/>
    <col min="9" max="9" width="11.69921875" style="31" customWidth="1"/>
    <col min="10" max="10" width="13.296875" style="31" hidden="1" customWidth="1"/>
    <col min="11" max="11" width="12" style="14" hidden="1" customWidth="1"/>
    <col min="12" max="14" width="0" style="14" hidden="1" customWidth="1"/>
    <col min="15" max="16384" width="11.5" style="31"/>
  </cols>
  <sheetData>
    <row r="1" spans="1:14" ht="36" customHeight="1">
      <c r="A1" s="420" t="s">
        <v>410</v>
      </c>
      <c r="B1" s="420"/>
      <c r="C1" s="420"/>
      <c r="D1" s="420"/>
      <c r="E1" s="420"/>
      <c r="F1" s="420"/>
      <c r="G1" s="420"/>
      <c r="H1" s="420"/>
      <c r="I1" s="420"/>
      <c r="J1" s="420"/>
      <c r="K1" s="420"/>
      <c r="L1" s="420"/>
      <c r="M1" s="420"/>
      <c r="N1" s="420"/>
    </row>
    <row r="2" spans="1:14" s="32" customFormat="1" ht="22.95" customHeight="1">
      <c r="A2" s="397" t="s">
        <v>140</v>
      </c>
      <c r="B2" s="397"/>
      <c r="C2" s="397"/>
      <c r="D2" s="397"/>
      <c r="E2" s="397"/>
      <c r="F2" s="397"/>
      <c r="G2" s="397"/>
      <c r="H2" s="397"/>
      <c r="I2" s="397"/>
      <c r="J2" s="397"/>
      <c r="K2" s="410" t="s">
        <v>72</v>
      </c>
      <c r="L2" s="410"/>
      <c r="M2" s="410"/>
      <c r="N2" s="410"/>
    </row>
    <row r="3" spans="1:14" s="32" customFormat="1" ht="22.95" customHeight="1">
      <c r="A3" s="421" t="s">
        <v>389</v>
      </c>
      <c r="B3" s="421" t="s">
        <v>390</v>
      </c>
      <c r="C3" s="421"/>
      <c r="D3" s="421"/>
      <c r="E3" s="421"/>
      <c r="F3" s="421"/>
      <c r="G3" s="421"/>
      <c r="H3" s="421"/>
      <c r="I3" s="421"/>
      <c r="J3" s="421" t="s">
        <v>9</v>
      </c>
      <c r="K3" s="423" t="s">
        <v>10</v>
      </c>
      <c r="L3" s="423" t="s">
        <v>11</v>
      </c>
      <c r="M3" s="423" t="s">
        <v>12</v>
      </c>
      <c r="N3" s="422" t="s">
        <v>13</v>
      </c>
    </row>
    <row r="4" spans="1:14" s="33" customFormat="1" ht="22.95" customHeight="1">
      <c r="A4" s="421"/>
      <c r="B4" s="421"/>
      <c r="C4" s="421"/>
      <c r="D4" s="421"/>
      <c r="E4" s="421"/>
      <c r="F4" s="421"/>
      <c r="G4" s="421"/>
      <c r="H4" s="421"/>
      <c r="I4" s="421"/>
      <c r="J4" s="421"/>
      <c r="K4" s="423"/>
      <c r="L4" s="423"/>
      <c r="M4" s="423"/>
      <c r="N4" s="422"/>
    </row>
    <row r="5" spans="1:14" s="33" customFormat="1" ht="25.95" customHeight="1">
      <c r="A5" s="38"/>
      <c r="G5" s="36"/>
      <c r="K5" s="417" t="e">
        <f>AVERAGE(#REF!,#REF!,#REF!)</f>
        <v>#REF!</v>
      </c>
      <c r="L5" s="418"/>
      <c r="M5" s="419"/>
      <c r="N5" s="34"/>
    </row>
    <row r="6" spans="1:14" s="33" customFormat="1">
      <c r="A6" s="38"/>
      <c r="G6" s="36"/>
      <c r="K6" s="40"/>
      <c r="L6" s="40"/>
      <c r="M6" s="40"/>
      <c r="N6" s="34"/>
    </row>
    <row r="7" spans="1:14" s="33" customFormat="1">
      <c r="A7" s="38"/>
      <c r="G7" s="36"/>
      <c r="K7" s="35"/>
      <c r="M7" s="35"/>
      <c r="N7" s="35"/>
    </row>
  </sheetData>
  <mergeCells count="11">
    <mergeCell ref="K5:M5"/>
    <mergeCell ref="K2:N2"/>
    <mergeCell ref="A1:N1"/>
    <mergeCell ref="A3:A4"/>
    <mergeCell ref="N3:N4"/>
    <mergeCell ref="A2:J2"/>
    <mergeCell ref="J3:J4"/>
    <mergeCell ref="K3:K4"/>
    <mergeCell ref="B3:I4"/>
    <mergeCell ref="L3:L4"/>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7DE9C-B63A-2A4F-8BEC-94DB20674B43}">
  <sheetPr>
    <tabColor rgb="FF00B050"/>
  </sheetPr>
  <dimension ref="A1:O17"/>
  <sheetViews>
    <sheetView topLeftCell="A10" zoomScale="110" zoomScaleNormal="110" workbookViewId="0">
      <selection activeCell="I7" sqref="I7"/>
    </sheetView>
  </sheetViews>
  <sheetFormatPr baseColWidth="10" defaultColWidth="11.5" defaultRowHeight="13.8"/>
  <cols>
    <col min="1" max="1" width="15.69921875" style="5" customWidth="1"/>
    <col min="2" max="2" width="4.5" style="5" customWidth="1"/>
    <col min="3" max="3" width="29" style="6" customWidth="1"/>
    <col min="4" max="4" width="22" style="5" bestFit="1" customWidth="1"/>
    <col min="5" max="5" width="14.296875" style="5" customWidth="1"/>
    <col min="6" max="6" width="16.796875" style="5" customWidth="1"/>
    <col min="7" max="7" width="16.5" style="5" customWidth="1"/>
    <col min="8" max="8" width="9" style="5" customWidth="1"/>
    <col min="9" max="9" width="8.19921875" style="5" customWidth="1"/>
    <col min="10" max="10" width="8.59765625" style="5" customWidth="1"/>
    <col min="11" max="11" width="11.5" style="5" customWidth="1"/>
    <col min="12" max="14" width="13" style="1" customWidth="1"/>
    <col min="15" max="15" width="38.296875" style="2" customWidth="1"/>
    <col min="16" max="16384" width="11.5" style="5"/>
  </cols>
  <sheetData>
    <row r="1" spans="1:15" s="9" customFormat="1" ht="43.05" customHeight="1">
      <c r="A1" s="424" t="s">
        <v>417</v>
      </c>
      <c r="B1" s="425"/>
      <c r="C1" s="425"/>
      <c r="D1" s="425"/>
      <c r="E1" s="425"/>
      <c r="F1" s="425"/>
      <c r="G1" s="425"/>
      <c r="H1" s="425"/>
      <c r="I1" s="425"/>
      <c r="J1" s="425"/>
      <c r="K1" s="425"/>
      <c r="L1" s="425"/>
      <c r="M1" s="425"/>
      <c r="N1" s="426"/>
      <c r="O1" s="8"/>
    </row>
    <row r="2" spans="1:15" ht="28.05" customHeight="1">
      <c r="A2" s="429" t="s">
        <v>0</v>
      </c>
      <c r="B2" s="430"/>
      <c r="C2" s="430"/>
      <c r="D2" s="430"/>
      <c r="E2" s="430"/>
      <c r="F2" s="430"/>
      <c r="G2" s="430"/>
      <c r="H2" s="430"/>
      <c r="I2" s="430"/>
      <c r="J2" s="431"/>
      <c r="K2" s="427"/>
      <c r="L2" s="427"/>
      <c r="M2" s="427"/>
      <c r="N2" s="427"/>
    </row>
    <row r="3" spans="1:15" s="344" customFormat="1" ht="40.950000000000003" customHeight="1">
      <c r="A3" s="428" t="s">
        <v>1</v>
      </c>
      <c r="B3" s="428" t="s">
        <v>2</v>
      </c>
      <c r="C3" s="428" t="s">
        <v>3</v>
      </c>
      <c r="D3" s="428" t="s">
        <v>4</v>
      </c>
      <c r="E3" s="428" t="s">
        <v>5</v>
      </c>
      <c r="F3" s="428" t="s">
        <v>6</v>
      </c>
      <c r="G3" s="428" t="s">
        <v>7</v>
      </c>
      <c r="H3" s="428" t="s">
        <v>8</v>
      </c>
      <c r="I3" s="428"/>
      <c r="J3" s="428"/>
      <c r="K3" s="435" t="s">
        <v>10</v>
      </c>
      <c r="L3" s="433" t="s">
        <v>11</v>
      </c>
      <c r="M3" s="433" t="s">
        <v>12</v>
      </c>
      <c r="N3" s="432" t="s">
        <v>13</v>
      </c>
      <c r="O3" s="343"/>
    </row>
    <row r="4" spans="1:15" ht="18" customHeight="1">
      <c r="A4" s="428"/>
      <c r="B4" s="428"/>
      <c r="C4" s="428"/>
      <c r="D4" s="428"/>
      <c r="E4" s="428"/>
      <c r="F4" s="428"/>
      <c r="G4" s="428"/>
      <c r="H4" s="389" t="s">
        <v>76</v>
      </c>
      <c r="I4" s="389" t="s">
        <v>77</v>
      </c>
      <c r="J4" s="389" t="s">
        <v>78</v>
      </c>
      <c r="K4" s="435"/>
      <c r="L4" s="433"/>
      <c r="M4" s="433"/>
      <c r="N4" s="432"/>
      <c r="O4" s="5"/>
    </row>
    <row r="5" spans="1:15" ht="85.95" customHeight="1">
      <c r="A5" s="428" t="s">
        <v>316</v>
      </c>
      <c r="B5" s="390" t="s">
        <v>15</v>
      </c>
      <c r="C5" s="390" t="s">
        <v>391</v>
      </c>
      <c r="D5" s="390" t="s">
        <v>392</v>
      </c>
      <c r="E5" s="390" t="s">
        <v>23</v>
      </c>
      <c r="F5" s="390" t="s">
        <v>393</v>
      </c>
      <c r="G5" s="390" t="s">
        <v>394</v>
      </c>
      <c r="H5" s="391" t="s">
        <v>260</v>
      </c>
      <c r="I5" s="391">
        <v>45293</v>
      </c>
      <c r="J5" s="391">
        <v>45655</v>
      </c>
      <c r="K5" s="386">
        <v>0</v>
      </c>
      <c r="L5" s="345">
        <v>0</v>
      </c>
      <c r="M5" s="345">
        <v>0</v>
      </c>
      <c r="N5" s="385"/>
      <c r="O5" s="5"/>
    </row>
    <row r="6" spans="1:15" ht="40.799999999999997">
      <c r="A6" s="428"/>
      <c r="B6" s="390" t="s">
        <v>20</v>
      </c>
      <c r="C6" s="390" t="s">
        <v>28</v>
      </c>
      <c r="D6" s="390" t="s">
        <v>29</v>
      </c>
      <c r="E6" s="390" t="s">
        <v>30</v>
      </c>
      <c r="F6" s="390" t="s">
        <v>319</v>
      </c>
      <c r="G6" s="390" t="s">
        <v>18</v>
      </c>
      <c r="H6" s="392" t="s">
        <v>19</v>
      </c>
      <c r="I6" s="391">
        <v>45293</v>
      </c>
      <c r="J6" s="391">
        <v>45655</v>
      </c>
      <c r="K6" s="387">
        <v>0</v>
      </c>
      <c r="L6" s="24">
        <v>0</v>
      </c>
      <c r="M6" s="24">
        <v>0</v>
      </c>
      <c r="N6" s="26"/>
      <c r="O6" s="5"/>
    </row>
    <row r="7" spans="1:15" ht="91.95" customHeight="1">
      <c r="A7" s="428"/>
      <c r="B7" s="390" t="s">
        <v>27</v>
      </c>
      <c r="C7" s="390" t="s">
        <v>420</v>
      </c>
      <c r="D7" s="390" t="s">
        <v>321</v>
      </c>
      <c r="E7" s="390" t="s">
        <v>322</v>
      </c>
      <c r="F7" s="390" t="s">
        <v>323</v>
      </c>
      <c r="G7" s="390" t="s">
        <v>48</v>
      </c>
      <c r="H7" s="392" t="s">
        <v>320</v>
      </c>
      <c r="I7" s="391">
        <v>45293</v>
      </c>
      <c r="J7" s="391">
        <v>45655</v>
      </c>
      <c r="K7" s="387"/>
      <c r="L7" s="24"/>
      <c r="M7" s="24"/>
      <c r="N7" s="26"/>
      <c r="O7" s="5"/>
    </row>
    <row r="8" spans="1:15" ht="58.95" customHeight="1">
      <c r="A8" s="428" t="s">
        <v>317</v>
      </c>
      <c r="B8" s="390" t="s">
        <v>41</v>
      </c>
      <c r="C8" s="390" t="s">
        <v>42</v>
      </c>
      <c r="D8" s="390" t="s">
        <v>73</v>
      </c>
      <c r="E8" s="390" t="s">
        <v>74</v>
      </c>
      <c r="F8" s="393" t="s">
        <v>395</v>
      </c>
      <c r="G8" s="390" t="s">
        <v>396</v>
      </c>
      <c r="H8" s="391" t="s">
        <v>25</v>
      </c>
      <c r="I8" s="391">
        <v>45352</v>
      </c>
      <c r="J8" s="391">
        <v>45411</v>
      </c>
      <c r="K8" s="387">
        <v>0</v>
      </c>
      <c r="L8" s="24">
        <v>0</v>
      </c>
      <c r="M8" s="24">
        <v>0</v>
      </c>
      <c r="N8" s="25"/>
      <c r="O8" s="5"/>
    </row>
    <row r="9" spans="1:15" ht="61.95" customHeight="1">
      <c r="A9" s="428"/>
      <c r="B9" s="390" t="s">
        <v>43</v>
      </c>
      <c r="C9" s="390" t="s">
        <v>411</v>
      </c>
      <c r="D9" s="390" t="s">
        <v>412</v>
      </c>
      <c r="E9" s="390" t="s">
        <v>52</v>
      </c>
      <c r="F9" s="393" t="s">
        <v>53</v>
      </c>
      <c r="G9" s="390" t="s">
        <v>54</v>
      </c>
      <c r="H9" s="391" t="s">
        <v>25</v>
      </c>
      <c r="I9" s="391">
        <v>45477</v>
      </c>
      <c r="J9" s="391">
        <v>45611</v>
      </c>
      <c r="K9" s="387">
        <v>0</v>
      </c>
      <c r="L9" s="24">
        <v>0</v>
      </c>
      <c r="M9" s="24">
        <v>0</v>
      </c>
      <c r="N9" s="27"/>
      <c r="O9" s="5"/>
    </row>
    <row r="10" spans="1:15" ht="51" customHeight="1">
      <c r="A10" s="428"/>
      <c r="B10" s="390" t="s">
        <v>45</v>
      </c>
      <c r="C10" s="390" t="s">
        <v>324</v>
      </c>
      <c r="D10" s="390" t="s">
        <v>413</v>
      </c>
      <c r="E10" s="390" t="s">
        <v>52</v>
      </c>
      <c r="F10" s="393" t="s">
        <v>53</v>
      </c>
      <c r="G10" s="390" t="s">
        <v>54</v>
      </c>
      <c r="H10" s="391" t="s">
        <v>83</v>
      </c>
      <c r="I10" s="391">
        <v>45477</v>
      </c>
      <c r="J10" s="391">
        <v>45611</v>
      </c>
      <c r="K10" s="387">
        <v>0</v>
      </c>
      <c r="L10" s="24">
        <v>0</v>
      </c>
      <c r="M10" s="24">
        <v>0</v>
      </c>
      <c r="N10" s="27"/>
      <c r="O10" s="5"/>
    </row>
    <row r="11" spans="1:15" ht="48" customHeight="1">
      <c r="A11" s="428"/>
      <c r="B11" s="390" t="s">
        <v>49</v>
      </c>
      <c r="C11" s="394" t="s">
        <v>419</v>
      </c>
      <c r="D11" s="394" t="s">
        <v>421</v>
      </c>
      <c r="E11" s="394" t="s">
        <v>315</v>
      </c>
      <c r="F11" s="393" t="s">
        <v>422</v>
      </c>
      <c r="G11" s="390" t="s">
        <v>325</v>
      </c>
      <c r="H11" s="391" t="s">
        <v>25</v>
      </c>
      <c r="I11" s="391">
        <v>45580</v>
      </c>
      <c r="J11" s="391">
        <v>45655</v>
      </c>
      <c r="K11" s="386">
        <v>0</v>
      </c>
      <c r="L11" s="345">
        <v>0</v>
      </c>
      <c r="M11" s="345">
        <v>0</v>
      </c>
      <c r="N11" s="347"/>
      <c r="O11" s="5"/>
    </row>
    <row r="12" spans="1:15" ht="58.95" customHeight="1">
      <c r="A12" s="428" t="s">
        <v>318</v>
      </c>
      <c r="B12" s="390" t="s">
        <v>58</v>
      </c>
      <c r="C12" s="390" t="s">
        <v>397</v>
      </c>
      <c r="D12" s="390" t="s">
        <v>398</v>
      </c>
      <c r="E12" s="390" t="s">
        <v>399</v>
      </c>
      <c r="F12" s="394" t="s">
        <v>62</v>
      </c>
      <c r="G12" s="390" t="s">
        <v>400</v>
      </c>
      <c r="H12" s="391" t="s">
        <v>25</v>
      </c>
      <c r="I12" s="391">
        <v>45321</v>
      </c>
      <c r="J12" s="391">
        <v>45655</v>
      </c>
      <c r="K12" s="387">
        <v>0</v>
      </c>
      <c r="L12" s="24">
        <v>0</v>
      </c>
      <c r="M12" s="24">
        <v>0</v>
      </c>
      <c r="N12" s="27"/>
      <c r="O12" s="5"/>
    </row>
    <row r="13" spans="1:15" ht="57" customHeight="1">
      <c r="A13" s="428"/>
      <c r="B13" s="390" t="s">
        <v>64</v>
      </c>
      <c r="C13" s="390" t="s">
        <v>65</v>
      </c>
      <c r="D13" s="390" t="s">
        <v>60</v>
      </c>
      <c r="E13" s="390" t="s">
        <v>61</v>
      </c>
      <c r="F13" s="390" t="s">
        <v>62</v>
      </c>
      <c r="G13" s="390" t="s">
        <v>400</v>
      </c>
      <c r="H13" s="391" t="s">
        <v>39</v>
      </c>
      <c r="I13" s="391">
        <v>45321</v>
      </c>
      <c r="J13" s="391">
        <v>45655</v>
      </c>
      <c r="K13" s="386">
        <v>0</v>
      </c>
      <c r="L13" s="345">
        <v>0</v>
      </c>
      <c r="M13" s="345">
        <v>0</v>
      </c>
      <c r="N13" s="347"/>
      <c r="O13" s="5"/>
    </row>
    <row r="14" spans="1:15" ht="40.799999999999997">
      <c r="A14" s="428"/>
      <c r="B14" s="390" t="s">
        <v>103</v>
      </c>
      <c r="C14" s="390" t="s">
        <v>326</v>
      </c>
      <c r="D14" s="390" t="s">
        <v>327</v>
      </c>
      <c r="E14" s="390" t="s">
        <v>328</v>
      </c>
      <c r="F14" s="390" t="s">
        <v>329</v>
      </c>
      <c r="G14" s="390" t="s">
        <v>330</v>
      </c>
      <c r="H14" s="391" t="s">
        <v>25</v>
      </c>
      <c r="I14" s="391">
        <v>45597</v>
      </c>
      <c r="J14" s="391">
        <v>45655</v>
      </c>
      <c r="K14" s="388"/>
      <c r="L14" s="346"/>
      <c r="M14" s="346"/>
      <c r="N14" s="348"/>
      <c r="O14" s="5"/>
    </row>
    <row r="15" spans="1:15" ht="36" customHeight="1">
      <c r="A15" s="428"/>
      <c r="B15" s="390" t="s">
        <v>108</v>
      </c>
      <c r="C15" s="394" t="s">
        <v>418</v>
      </c>
      <c r="D15" s="394" t="s">
        <v>69</v>
      </c>
      <c r="E15" s="394" t="s">
        <v>70</v>
      </c>
      <c r="F15" s="394" t="s">
        <v>71</v>
      </c>
      <c r="G15" s="390" t="s">
        <v>26</v>
      </c>
      <c r="H15" s="391" t="s">
        <v>25</v>
      </c>
      <c r="I15" s="391">
        <v>45293</v>
      </c>
      <c r="J15" s="391">
        <v>45655</v>
      </c>
      <c r="K15" s="386">
        <v>0</v>
      </c>
      <c r="L15" s="345">
        <v>0</v>
      </c>
      <c r="M15" s="345">
        <v>0</v>
      </c>
      <c r="N15" s="347"/>
      <c r="O15" s="5"/>
    </row>
    <row r="16" spans="1:15" ht="27" customHeight="1">
      <c r="K16" s="436">
        <f>AVERAGE(K8:K15,L8:L15,M8:M15)</f>
        <v>0</v>
      </c>
      <c r="L16" s="437"/>
      <c r="M16" s="437"/>
      <c r="N16" s="437"/>
      <c r="O16" s="5"/>
    </row>
    <row r="17" spans="11:15" ht="34.950000000000003" customHeight="1">
      <c r="K17" s="434"/>
      <c r="L17" s="434"/>
      <c r="M17" s="434"/>
      <c r="N17" s="2"/>
      <c r="O17" s="5"/>
    </row>
  </sheetData>
  <mergeCells count="20">
    <mergeCell ref="K17:M17"/>
    <mergeCell ref="H3:J3"/>
    <mergeCell ref="K3:K4"/>
    <mergeCell ref="K16:N16"/>
    <mergeCell ref="G3:G4"/>
    <mergeCell ref="A1:N1"/>
    <mergeCell ref="K2:N2"/>
    <mergeCell ref="A12:A15"/>
    <mergeCell ref="A2:J2"/>
    <mergeCell ref="A3:A4"/>
    <mergeCell ref="B3:B4"/>
    <mergeCell ref="C3:C4"/>
    <mergeCell ref="D3:D4"/>
    <mergeCell ref="E3:E4"/>
    <mergeCell ref="F3:F4"/>
    <mergeCell ref="A5:A7"/>
    <mergeCell ref="N3:N4"/>
    <mergeCell ref="M3:M4"/>
    <mergeCell ref="L3:L4"/>
    <mergeCell ref="A8: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3BB2-30D3-8D4A-9C0A-D8FE45F83FEF}">
  <sheetPr>
    <tabColor rgb="FF00B050"/>
  </sheetPr>
  <dimension ref="A1:P20"/>
  <sheetViews>
    <sheetView topLeftCell="A12" zoomScale="90" zoomScaleNormal="90" workbookViewId="0">
      <selection activeCell="C17" sqref="C17"/>
    </sheetView>
  </sheetViews>
  <sheetFormatPr baseColWidth="10" defaultColWidth="11.5" defaultRowHeight="12"/>
  <cols>
    <col min="1" max="1" width="16.69921875" style="10" customWidth="1"/>
    <col min="2" max="2" width="7.5" style="12" customWidth="1"/>
    <col min="3" max="3" width="27.796875" style="10" customWidth="1"/>
    <col min="4" max="4" width="15" style="10" customWidth="1"/>
    <col min="5" max="5" width="21.5" style="365" customWidth="1"/>
    <col min="6" max="6" width="14.296875" style="12" customWidth="1"/>
    <col min="7" max="7" width="11.5" style="11"/>
    <col min="8" max="8" width="12" style="14" customWidth="1"/>
    <col min="9" max="11" width="11.5" style="14" customWidth="1"/>
    <col min="12" max="16384" width="11.5" style="10"/>
  </cols>
  <sheetData>
    <row r="1" spans="1:16" ht="49.05" customHeight="1">
      <c r="A1" s="443" t="s">
        <v>417</v>
      </c>
      <c r="B1" s="443"/>
      <c r="C1" s="443"/>
      <c r="D1" s="443"/>
      <c r="E1" s="443"/>
      <c r="F1" s="443"/>
      <c r="G1" s="443"/>
      <c r="H1" s="443"/>
      <c r="I1" s="443"/>
      <c r="J1" s="443"/>
      <c r="K1" s="443"/>
    </row>
    <row r="2" spans="1:16" ht="27" customHeight="1">
      <c r="A2" s="440" t="s">
        <v>79</v>
      </c>
      <c r="B2" s="440"/>
      <c r="C2" s="440"/>
      <c r="D2" s="440"/>
      <c r="E2" s="440"/>
      <c r="F2" s="440"/>
      <c r="G2" s="440"/>
      <c r="H2" s="440" t="s">
        <v>72</v>
      </c>
      <c r="I2" s="440"/>
      <c r="J2" s="440"/>
      <c r="K2" s="440"/>
      <c r="L2" s="17"/>
      <c r="M2" s="13"/>
      <c r="N2" s="13"/>
      <c r="O2" s="13"/>
      <c r="P2" s="13"/>
    </row>
    <row r="3" spans="1:16" s="5" customFormat="1" ht="24" customHeight="1">
      <c r="A3" s="447" t="s">
        <v>1</v>
      </c>
      <c r="B3" s="447" t="s">
        <v>2</v>
      </c>
      <c r="C3" s="448" t="s">
        <v>296</v>
      </c>
      <c r="D3" s="447" t="s">
        <v>4</v>
      </c>
      <c r="E3" s="447" t="s">
        <v>5</v>
      </c>
      <c r="F3" s="447" t="s">
        <v>7</v>
      </c>
      <c r="G3" s="449" t="s">
        <v>8</v>
      </c>
      <c r="H3" s="433" t="s">
        <v>10</v>
      </c>
      <c r="I3" s="433" t="s">
        <v>11</v>
      </c>
      <c r="J3" s="433" t="s">
        <v>12</v>
      </c>
      <c r="K3" s="432" t="s">
        <v>13</v>
      </c>
    </row>
    <row r="4" spans="1:16" s="5" customFormat="1" ht="12" customHeight="1">
      <c r="A4" s="447"/>
      <c r="B4" s="447"/>
      <c r="C4" s="448"/>
      <c r="D4" s="447"/>
      <c r="E4" s="447"/>
      <c r="F4" s="447"/>
      <c r="G4" s="449"/>
      <c r="H4" s="433"/>
      <c r="I4" s="433"/>
      <c r="J4" s="433"/>
      <c r="K4" s="432"/>
    </row>
    <row r="5" spans="1:16" s="5" customFormat="1" ht="58.95" customHeight="1">
      <c r="A5" s="444" t="s">
        <v>352</v>
      </c>
      <c r="B5" s="18" t="s">
        <v>15</v>
      </c>
      <c r="C5" s="353" t="s">
        <v>355</v>
      </c>
      <c r="D5" s="19" t="s">
        <v>91</v>
      </c>
      <c r="E5" s="361" t="s">
        <v>356</v>
      </c>
      <c r="F5" s="22" t="s">
        <v>357</v>
      </c>
      <c r="G5" s="352">
        <v>45351</v>
      </c>
      <c r="H5" s="349">
        <v>0</v>
      </c>
      <c r="I5" s="349">
        <v>0</v>
      </c>
      <c r="J5" s="349">
        <v>0</v>
      </c>
      <c r="K5" s="28"/>
    </row>
    <row r="6" spans="1:16" s="5" customFormat="1" ht="58.95" customHeight="1">
      <c r="A6" s="445"/>
      <c r="B6" s="18" t="s">
        <v>20</v>
      </c>
      <c r="C6" s="355" t="s">
        <v>359</v>
      </c>
      <c r="D6" s="358" t="s">
        <v>360</v>
      </c>
      <c r="E6" s="361" t="s">
        <v>363</v>
      </c>
      <c r="F6" s="22" t="s">
        <v>369</v>
      </c>
      <c r="G6" s="20">
        <v>45345</v>
      </c>
      <c r="H6" s="349">
        <v>0</v>
      </c>
      <c r="I6" s="349">
        <v>0</v>
      </c>
      <c r="J6" s="349">
        <v>0</v>
      </c>
      <c r="K6" s="28"/>
    </row>
    <row r="7" spans="1:16" s="5" customFormat="1" ht="58.95" customHeight="1">
      <c r="A7" s="445"/>
      <c r="B7" s="18" t="s">
        <v>27</v>
      </c>
      <c r="C7" s="355" t="s">
        <v>358</v>
      </c>
      <c r="D7" s="358" t="s">
        <v>361</v>
      </c>
      <c r="E7" s="361" t="s">
        <v>416</v>
      </c>
      <c r="F7" s="22" t="s">
        <v>369</v>
      </c>
      <c r="G7" s="20" t="s">
        <v>423</v>
      </c>
      <c r="H7" s="349">
        <v>0</v>
      </c>
      <c r="I7" s="349">
        <v>0</v>
      </c>
      <c r="J7" s="349">
        <v>0</v>
      </c>
      <c r="K7" s="28"/>
    </row>
    <row r="8" spans="1:16" s="5" customFormat="1" ht="58.95" customHeight="1">
      <c r="A8" s="445"/>
      <c r="B8" s="18" t="s">
        <v>31</v>
      </c>
      <c r="C8" s="355" t="s">
        <v>362</v>
      </c>
      <c r="D8" s="358" t="s">
        <v>364</v>
      </c>
      <c r="E8" s="362" t="s">
        <v>365</v>
      </c>
      <c r="F8" s="22" t="s">
        <v>369</v>
      </c>
      <c r="G8" s="359">
        <v>45534</v>
      </c>
      <c r="H8" s="349">
        <v>0</v>
      </c>
      <c r="I8" s="349">
        <v>0</v>
      </c>
      <c r="J8" s="349">
        <v>0</v>
      </c>
      <c r="K8" s="28"/>
    </row>
    <row r="9" spans="1:16" s="5" customFormat="1" ht="58.95" customHeight="1">
      <c r="A9" s="445"/>
      <c r="B9" s="18" t="s">
        <v>35</v>
      </c>
      <c r="C9" s="355" t="s">
        <v>366</v>
      </c>
      <c r="D9" s="358" t="s">
        <v>367</v>
      </c>
      <c r="E9" s="362" t="s">
        <v>368</v>
      </c>
      <c r="F9" s="22" t="s">
        <v>369</v>
      </c>
      <c r="G9" s="359">
        <v>45565</v>
      </c>
      <c r="H9" s="349">
        <v>0</v>
      </c>
      <c r="I9" s="349">
        <v>0</v>
      </c>
      <c r="J9" s="349">
        <v>0</v>
      </c>
      <c r="K9" s="28"/>
    </row>
    <row r="10" spans="1:16" s="5" customFormat="1" ht="58.95" customHeight="1">
      <c r="A10" s="446"/>
      <c r="B10" s="18" t="s">
        <v>162</v>
      </c>
      <c r="C10" s="7" t="s">
        <v>370</v>
      </c>
      <c r="D10" s="363" t="s">
        <v>371</v>
      </c>
      <c r="E10" s="363" t="s">
        <v>401</v>
      </c>
      <c r="F10" s="367" t="s">
        <v>369</v>
      </c>
      <c r="G10" s="368">
        <v>45593</v>
      </c>
      <c r="H10" s="349">
        <v>0</v>
      </c>
      <c r="I10" s="349">
        <v>0</v>
      </c>
      <c r="J10" s="349">
        <v>0</v>
      </c>
      <c r="K10" s="28"/>
    </row>
    <row r="11" spans="1:16" s="5" customFormat="1" ht="58.95" customHeight="1">
      <c r="A11" s="444" t="s">
        <v>351</v>
      </c>
      <c r="B11" s="18" t="s">
        <v>41</v>
      </c>
      <c r="C11" s="356" t="s">
        <v>99</v>
      </c>
      <c r="D11" s="369" t="s">
        <v>100</v>
      </c>
      <c r="E11" s="369" t="s">
        <v>402</v>
      </c>
      <c r="F11" s="370" t="s">
        <v>156</v>
      </c>
      <c r="G11" s="371">
        <v>45411</v>
      </c>
      <c r="H11" s="349">
        <v>0</v>
      </c>
      <c r="I11" s="349">
        <v>0</v>
      </c>
      <c r="J11" s="349">
        <v>0</v>
      </c>
      <c r="K11" s="28"/>
    </row>
    <row r="12" spans="1:16" s="5" customFormat="1" ht="57" customHeight="1">
      <c r="A12" s="445"/>
      <c r="B12" s="18" t="s">
        <v>43</v>
      </c>
      <c r="C12" s="350" t="s">
        <v>372</v>
      </c>
      <c r="D12" s="23" t="s">
        <v>373</v>
      </c>
      <c r="E12" s="360" t="s">
        <v>403</v>
      </c>
      <c r="F12" s="23" t="s">
        <v>369</v>
      </c>
      <c r="G12" s="352">
        <v>45534</v>
      </c>
      <c r="H12" s="349">
        <v>0</v>
      </c>
      <c r="I12" s="349">
        <v>0</v>
      </c>
      <c r="J12" s="349">
        <v>0</v>
      </c>
      <c r="K12" s="29"/>
    </row>
    <row r="13" spans="1:16" s="5" customFormat="1" ht="48" customHeight="1">
      <c r="A13" s="445"/>
      <c r="B13" s="18" t="s">
        <v>45</v>
      </c>
      <c r="C13" s="7" t="s">
        <v>431</v>
      </c>
      <c r="D13" s="4" t="s">
        <v>374</v>
      </c>
      <c r="E13" s="363" t="s">
        <v>404</v>
      </c>
      <c r="F13" s="3" t="s">
        <v>369</v>
      </c>
      <c r="G13" s="352">
        <v>45565</v>
      </c>
      <c r="H13" s="349">
        <v>0</v>
      </c>
      <c r="I13" s="349">
        <v>0</v>
      </c>
      <c r="J13" s="349">
        <v>0</v>
      </c>
      <c r="K13" s="29"/>
    </row>
    <row r="14" spans="1:16" s="5" customFormat="1" ht="79.95" customHeight="1">
      <c r="A14" s="438" t="s">
        <v>350</v>
      </c>
      <c r="B14" s="18" t="s">
        <v>58</v>
      </c>
      <c r="C14" s="30" t="s">
        <v>375</v>
      </c>
      <c r="D14" s="19" t="s">
        <v>124</v>
      </c>
      <c r="E14" s="361" t="s">
        <v>376</v>
      </c>
      <c r="F14" s="22" t="s">
        <v>377</v>
      </c>
      <c r="G14" s="20" t="s">
        <v>424</v>
      </c>
      <c r="H14" s="349">
        <v>0</v>
      </c>
      <c r="I14" s="349">
        <v>0</v>
      </c>
      <c r="J14" s="349">
        <v>0</v>
      </c>
      <c r="K14" s="29"/>
    </row>
    <row r="15" spans="1:16" ht="30.6">
      <c r="A15" s="439"/>
      <c r="B15" s="18" t="s">
        <v>64</v>
      </c>
      <c r="C15" s="30" t="s">
        <v>405</v>
      </c>
      <c r="D15" s="19" t="s">
        <v>378</v>
      </c>
      <c r="E15" s="361" t="s">
        <v>379</v>
      </c>
      <c r="F15" s="22" t="s">
        <v>380</v>
      </c>
      <c r="G15" s="352">
        <v>45565</v>
      </c>
      <c r="H15" s="349">
        <v>0</v>
      </c>
      <c r="I15" s="349">
        <v>0</v>
      </c>
      <c r="J15" s="349">
        <v>0</v>
      </c>
      <c r="K15" s="29"/>
    </row>
    <row r="16" spans="1:16" s="5" customFormat="1" ht="49.05" customHeight="1">
      <c r="A16" s="366" t="s">
        <v>354</v>
      </c>
      <c r="B16" s="18" t="s">
        <v>67</v>
      </c>
      <c r="C16" s="350" t="s">
        <v>406</v>
      </c>
      <c r="D16" s="21" t="s">
        <v>381</v>
      </c>
      <c r="E16" s="372" t="s">
        <v>407</v>
      </c>
      <c r="F16" s="21" t="s">
        <v>387</v>
      </c>
      <c r="G16" s="20" t="s">
        <v>425</v>
      </c>
      <c r="H16" s="349">
        <v>0</v>
      </c>
      <c r="I16" s="349">
        <v>0</v>
      </c>
      <c r="J16" s="349">
        <v>0</v>
      </c>
      <c r="K16" s="29"/>
    </row>
    <row r="17" spans="1:11" s="5" customFormat="1" ht="52.05" customHeight="1">
      <c r="A17" s="442" t="s">
        <v>353</v>
      </c>
      <c r="B17" s="18" t="s">
        <v>119</v>
      </c>
      <c r="C17" s="350" t="s">
        <v>382</v>
      </c>
      <c r="D17" s="23" t="s">
        <v>385</v>
      </c>
      <c r="E17" s="360" t="s">
        <v>386</v>
      </c>
      <c r="F17" s="21" t="s">
        <v>388</v>
      </c>
      <c r="G17" s="352" t="s">
        <v>426</v>
      </c>
      <c r="H17" s="349">
        <v>0</v>
      </c>
      <c r="I17" s="349">
        <v>0</v>
      </c>
      <c r="J17" s="349">
        <v>0</v>
      </c>
      <c r="K17" s="28"/>
    </row>
    <row r="18" spans="1:11" s="5" customFormat="1" ht="52.05" customHeight="1">
      <c r="A18" s="442"/>
      <c r="B18" s="18" t="s">
        <v>122</v>
      </c>
      <c r="C18" s="7" t="s">
        <v>383</v>
      </c>
      <c r="D18" s="4" t="s">
        <v>97</v>
      </c>
      <c r="E18" s="363" t="s">
        <v>384</v>
      </c>
      <c r="F18" s="21" t="s">
        <v>388</v>
      </c>
      <c r="G18" s="351" t="s">
        <v>427</v>
      </c>
      <c r="H18" s="349">
        <v>0</v>
      </c>
      <c r="I18" s="349">
        <v>0</v>
      </c>
      <c r="J18" s="349">
        <v>0</v>
      </c>
      <c r="K18" s="29"/>
    </row>
    <row r="19" spans="1:11" s="5" customFormat="1" ht="16.05" customHeight="1">
      <c r="B19" s="6"/>
      <c r="E19" s="364"/>
      <c r="F19" s="6"/>
      <c r="G19" s="15"/>
      <c r="H19" s="354">
        <f>AVERAGE(H5:H18)</f>
        <v>0</v>
      </c>
      <c r="I19" s="354">
        <f>AVERAGE(I5:I18)</f>
        <v>0</v>
      </c>
      <c r="J19" s="354">
        <f>AVERAGE(J5:J18)</f>
        <v>0</v>
      </c>
      <c r="K19" s="373"/>
    </row>
    <row r="20" spans="1:11" s="5" customFormat="1" ht="16.05" customHeight="1">
      <c r="B20" s="6"/>
      <c r="E20" s="364"/>
      <c r="F20" s="6"/>
      <c r="G20" s="15"/>
      <c r="H20" s="441">
        <f>SUM(H19:J19)</f>
        <v>0</v>
      </c>
      <c r="I20" s="441"/>
      <c r="J20" s="441"/>
      <c r="K20" s="16"/>
    </row>
  </sheetData>
  <mergeCells count="19">
    <mergeCell ref="A1:K1"/>
    <mergeCell ref="A5:A10"/>
    <mergeCell ref="A11:A13"/>
    <mergeCell ref="A2:G2"/>
    <mergeCell ref="A3:A4"/>
    <mergeCell ref="B3:B4"/>
    <mergeCell ref="C3:C4"/>
    <mergeCell ref="D3:D4"/>
    <mergeCell ref="E3:E4"/>
    <mergeCell ref="F3:F4"/>
    <mergeCell ref="G3:G4"/>
    <mergeCell ref="A14:A15"/>
    <mergeCell ref="H2:K2"/>
    <mergeCell ref="K3:K4"/>
    <mergeCell ref="H20:J20"/>
    <mergeCell ref="J3:J4"/>
    <mergeCell ref="I3:I4"/>
    <mergeCell ref="H3:H4"/>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FE33F-1866-D341-B32D-596AE4427C1D}">
  <sheetPr>
    <tabColor rgb="FF00B050"/>
  </sheetPr>
  <dimension ref="A1:M19"/>
  <sheetViews>
    <sheetView tabSelected="1" zoomScale="86" zoomScaleNormal="86" workbookViewId="0">
      <selection activeCell="F7" sqref="F7"/>
    </sheetView>
  </sheetViews>
  <sheetFormatPr baseColWidth="10" defaultColWidth="17.796875" defaultRowHeight="13.2"/>
  <cols>
    <col min="1" max="1" width="17.796875" style="58"/>
    <col min="2" max="2" width="5" style="53" customWidth="1"/>
    <col min="3" max="3" width="36.796875" style="72" customWidth="1"/>
    <col min="4" max="4" width="27" style="72" customWidth="1"/>
    <col min="5" max="5" width="17.796875" style="72"/>
    <col min="6" max="8" width="17.796875" style="54"/>
    <col min="9" max="9" width="17.796875" style="55" hidden="1" customWidth="1"/>
    <col min="10" max="10" width="13.296875" style="53" customWidth="1"/>
    <col min="11" max="11" width="13.796875" style="53" customWidth="1"/>
    <col min="12" max="12" width="13" style="53" customWidth="1"/>
    <col min="13" max="13" width="17.796875" style="53" customWidth="1"/>
    <col min="14" max="16384" width="17.796875" style="53"/>
  </cols>
  <sheetData>
    <row r="1" spans="1:13" ht="48" customHeight="1">
      <c r="A1" s="456" t="s">
        <v>428</v>
      </c>
      <c r="B1" s="456"/>
      <c r="C1" s="456"/>
      <c r="D1" s="456"/>
      <c r="E1" s="456"/>
      <c r="F1" s="456"/>
      <c r="G1" s="456"/>
      <c r="H1" s="456"/>
      <c r="I1" s="456"/>
      <c r="J1" s="456"/>
      <c r="K1" s="456"/>
      <c r="L1" s="456"/>
      <c r="M1" s="456"/>
    </row>
    <row r="2" spans="1:13" ht="25.95" customHeight="1">
      <c r="A2" s="460" t="s">
        <v>187</v>
      </c>
      <c r="B2" s="460"/>
      <c r="C2" s="460"/>
      <c r="D2" s="460"/>
      <c r="E2" s="460"/>
      <c r="F2" s="460"/>
      <c r="G2" s="460"/>
      <c r="H2" s="460"/>
      <c r="I2" s="460"/>
      <c r="J2" s="457" t="s">
        <v>72</v>
      </c>
      <c r="K2" s="458"/>
      <c r="L2" s="458"/>
      <c r="M2" s="459"/>
    </row>
    <row r="3" spans="1:13" s="60" customFormat="1" ht="28.05" customHeight="1">
      <c r="A3" s="454" t="s">
        <v>185</v>
      </c>
      <c r="B3" s="454" t="s">
        <v>186</v>
      </c>
      <c r="C3" s="454"/>
      <c r="D3" s="454" t="s">
        <v>4</v>
      </c>
      <c r="E3" s="452" t="s">
        <v>7</v>
      </c>
      <c r="F3" s="452" t="s">
        <v>8</v>
      </c>
      <c r="G3" s="452"/>
      <c r="H3" s="452"/>
      <c r="I3" s="452" t="s">
        <v>9</v>
      </c>
      <c r="J3" s="423" t="s">
        <v>10</v>
      </c>
      <c r="K3" s="423" t="s">
        <v>11</v>
      </c>
      <c r="L3" s="423" t="s">
        <v>12</v>
      </c>
      <c r="M3" s="422" t="s">
        <v>13</v>
      </c>
    </row>
    <row r="4" spans="1:13" s="60" customFormat="1" ht="28.05" customHeight="1">
      <c r="A4" s="454"/>
      <c r="B4" s="454"/>
      <c r="C4" s="454"/>
      <c r="D4" s="454"/>
      <c r="E4" s="452"/>
      <c r="F4" s="59" t="s">
        <v>188</v>
      </c>
      <c r="G4" s="59" t="s">
        <v>139</v>
      </c>
      <c r="H4" s="59" t="s">
        <v>189</v>
      </c>
      <c r="I4" s="452"/>
      <c r="J4" s="423"/>
      <c r="K4" s="423"/>
      <c r="L4" s="423"/>
      <c r="M4" s="422"/>
    </row>
    <row r="5" spans="1:13" ht="39.6">
      <c r="A5" s="461" t="s">
        <v>182</v>
      </c>
      <c r="B5" s="79" t="s">
        <v>15</v>
      </c>
      <c r="C5" s="71" t="s">
        <v>149</v>
      </c>
      <c r="D5" s="80" t="s">
        <v>150</v>
      </c>
      <c r="E5" s="83" t="s">
        <v>151</v>
      </c>
      <c r="F5" s="108" t="s">
        <v>89</v>
      </c>
      <c r="G5" s="109">
        <v>45293</v>
      </c>
      <c r="H5" s="110">
        <v>45655</v>
      </c>
      <c r="I5" s="88"/>
      <c r="J5" s="81">
        <v>0</v>
      </c>
      <c r="K5" s="63">
        <v>0</v>
      </c>
      <c r="L5" s="63">
        <v>0</v>
      </c>
      <c r="M5" s="82"/>
    </row>
    <row r="6" spans="1:13" ht="39.6">
      <c r="A6" s="453"/>
      <c r="B6" s="62" t="s">
        <v>20</v>
      </c>
      <c r="C6" s="68" t="s">
        <v>429</v>
      </c>
      <c r="D6" s="74" t="s">
        <v>152</v>
      </c>
      <c r="E6" s="84" t="s">
        <v>153</v>
      </c>
      <c r="F6" s="111" t="s">
        <v>19</v>
      </c>
      <c r="G6" s="109">
        <v>45293</v>
      </c>
      <c r="H6" s="110">
        <v>45655</v>
      </c>
      <c r="I6" s="89"/>
      <c r="J6" s="51">
        <v>0</v>
      </c>
      <c r="K6" s="44">
        <v>0</v>
      </c>
      <c r="L6" s="44">
        <v>0</v>
      </c>
      <c r="M6" s="46"/>
    </row>
    <row r="7" spans="1:13" ht="52.8">
      <c r="A7" s="453"/>
      <c r="B7" s="62" t="s">
        <v>27</v>
      </c>
      <c r="C7" s="68" t="s">
        <v>154</v>
      </c>
      <c r="D7" s="74" t="s">
        <v>155</v>
      </c>
      <c r="E7" s="84" t="s">
        <v>156</v>
      </c>
      <c r="F7" s="111" t="s">
        <v>157</v>
      </c>
      <c r="G7" s="109">
        <v>45293</v>
      </c>
      <c r="H7" s="110">
        <v>45655</v>
      </c>
      <c r="I7" s="89"/>
      <c r="J7" s="51">
        <v>0</v>
      </c>
      <c r="K7" s="44">
        <v>0</v>
      </c>
      <c r="L7" s="44">
        <v>0</v>
      </c>
      <c r="M7" s="46"/>
    </row>
    <row r="8" spans="1:13" ht="26.4">
      <c r="A8" s="453"/>
      <c r="B8" s="62" t="s">
        <v>31</v>
      </c>
      <c r="C8" s="68" t="s">
        <v>432</v>
      </c>
      <c r="D8" s="74" t="s">
        <v>152</v>
      </c>
      <c r="E8" s="84" t="s">
        <v>408</v>
      </c>
      <c r="F8" s="111" t="s">
        <v>159</v>
      </c>
      <c r="G8" s="109">
        <v>45293</v>
      </c>
      <c r="H8" s="110">
        <v>45655</v>
      </c>
      <c r="I8" s="89"/>
      <c r="J8" s="51">
        <v>0</v>
      </c>
      <c r="K8" s="44">
        <v>0</v>
      </c>
      <c r="L8" s="44">
        <v>0</v>
      </c>
      <c r="M8" s="47"/>
    </row>
    <row r="9" spans="1:13" ht="52.8">
      <c r="A9" s="453"/>
      <c r="B9" s="62" t="s">
        <v>35</v>
      </c>
      <c r="C9" s="69" t="s">
        <v>160</v>
      </c>
      <c r="D9" s="75" t="s">
        <v>161</v>
      </c>
      <c r="E9" s="84" t="s">
        <v>26</v>
      </c>
      <c r="F9" s="111" t="s">
        <v>25</v>
      </c>
      <c r="G9" s="109">
        <v>45293</v>
      </c>
      <c r="H9" s="110">
        <v>45655</v>
      </c>
      <c r="I9" s="89"/>
      <c r="J9" s="51">
        <v>0</v>
      </c>
      <c r="K9" s="44">
        <v>0</v>
      </c>
      <c r="L9" s="44">
        <v>0</v>
      </c>
      <c r="M9" s="47"/>
    </row>
    <row r="10" spans="1:13" ht="39.6">
      <c r="A10" s="453"/>
      <c r="B10" s="62" t="s">
        <v>162</v>
      </c>
      <c r="C10" s="69" t="s">
        <v>346</v>
      </c>
      <c r="D10" s="76" t="s">
        <v>347</v>
      </c>
      <c r="E10" s="85" t="s">
        <v>348</v>
      </c>
      <c r="F10" s="112" t="s">
        <v>83</v>
      </c>
      <c r="G10" s="109">
        <v>45293</v>
      </c>
      <c r="H10" s="110">
        <v>45655</v>
      </c>
      <c r="I10" s="90"/>
      <c r="J10" s="52">
        <v>0</v>
      </c>
      <c r="K10" s="48">
        <v>0</v>
      </c>
      <c r="L10" s="48">
        <v>0</v>
      </c>
      <c r="M10" s="49"/>
    </row>
    <row r="11" spans="1:13" ht="39.6">
      <c r="A11" s="453" t="s">
        <v>181</v>
      </c>
      <c r="B11" s="62" t="s">
        <v>41</v>
      </c>
      <c r="C11" s="69" t="s">
        <v>165</v>
      </c>
      <c r="D11" s="73" t="s">
        <v>166</v>
      </c>
      <c r="E11" s="86" t="s">
        <v>349</v>
      </c>
      <c r="F11" s="108" t="s">
        <v>83</v>
      </c>
      <c r="G11" s="109">
        <v>45293</v>
      </c>
      <c r="H11" s="110">
        <v>45655</v>
      </c>
      <c r="I11" s="91"/>
      <c r="J11" s="50">
        <v>0</v>
      </c>
      <c r="K11" s="45">
        <v>0</v>
      </c>
      <c r="L11" s="45">
        <v>0</v>
      </c>
      <c r="M11" s="64"/>
    </row>
    <row r="12" spans="1:13" ht="39.6">
      <c r="A12" s="453"/>
      <c r="B12" s="62" t="s">
        <v>43</v>
      </c>
      <c r="C12" s="69" t="s">
        <v>167</v>
      </c>
      <c r="D12" s="76" t="s">
        <v>168</v>
      </c>
      <c r="E12" s="86" t="s">
        <v>349</v>
      </c>
      <c r="F12" s="113" t="s">
        <v>83</v>
      </c>
      <c r="G12" s="109">
        <v>45293</v>
      </c>
      <c r="H12" s="110">
        <v>45655</v>
      </c>
      <c r="I12" s="90"/>
      <c r="J12" s="52">
        <v>0</v>
      </c>
      <c r="K12" s="48">
        <v>0</v>
      </c>
      <c r="L12" s="48">
        <v>0</v>
      </c>
      <c r="M12" s="49"/>
    </row>
    <row r="13" spans="1:13" ht="26.4">
      <c r="A13" s="453" t="s">
        <v>180</v>
      </c>
      <c r="B13" s="62" t="s">
        <v>58</v>
      </c>
      <c r="C13" s="68" t="s">
        <v>193</v>
      </c>
      <c r="D13" s="73" t="s">
        <v>194</v>
      </c>
      <c r="E13" s="86" t="s">
        <v>151</v>
      </c>
      <c r="F13" s="114" t="s">
        <v>25</v>
      </c>
      <c r="G13" s="109">
        <v>45293</v>
      </c>
      <c r="H13" s="110">
        <v>45655</v>
      </c>
      <c r="I13" s="91"/>
      <c r="J13" s="50">
        <v>0</v>
      </c>
      <c r="K13" s="45">
        <v>0</v>
      </c>
      <c r="L13" s="45">
        <v>0</v>
      </c>
      <c r="M13" s="64"/>
    </row>
    <row r="14" spans="1:13" ht="26.4">
      <c r="A14" s="453"/>
      <c r="B14" s="62" t="s">
        <v>64</v>
      </c>
      <c r="C14" s="69" t="s">
        <v>170</v>
      </c>
      <c r="D14" s="75" t="s">
        <v>171</v>
      </c>
      <c r="E14" s="84" t="s">
        <v>156</v>
      </c>
      <c r="F14" s="115" t="s">
        <v>25</v>
      </c>
      <c r="G14" s="109">
        <v>45293</v>
      </c>
      <c r="H14" s="110">
        <v>45655</v>
      </c>
      <c r="I14" s="89"/>
      <c r="J14" s="51">
        <v>0</v>
      </c>
      <c r="K14" s="44">
        <v>0</v>
      </c>
      <c r="L14" s="44">
        <v>0</v>
      </c>
      <c r="M14" s="47"/>
    </row>
    <row r="15" spans="1:13" ht="66">
      <c r="A15" s="453"/>
      <c r="B15" s="62" t="s">
        <v>103</v>
      </c>
      <c r="C15" s="69" t="s">
        <v>297</v>
      </c>
      <c r="D15" s="76" t="s">
        <v>192</v>
      </c>
      <c r="E15" s="85" t="s">
        <v>156</v>
      </c>
      <c r="F15" s="116" t="s">
        <v>25</v>
      </c>
      <c r="G15" s="109">
        <v>45293</v>
      </c>
      <c r="H15" s="110">
        <v>45655</v>
      </c>
      <c r="I15" s="90"/>
      <c r="J15" s="52">
        <v>0</v>
      </c>
      <c r="K15" s="48">
        <v>0</v>
      </c>
      <c r="L15" s="48">
        <v>0</v>
      </c>
      <c r="M15" s="49"/>
    </row>
    <row r="16" spans="1:13" ht="91.95" customHeight="1">
      <c r="A16" s="57" t="s">
        <v>183</v>
      </c>
      <c r="B16" s="56" t="s">
        <v>67</v>
      </c>
      <c r="C16" s="70" t="s">
        <v>195</v>
      </c>
      <c r="D16" s="77" t="s">
        <v>196</v>
      </c>
      <c r="E16" s="87" t="s">
        <v>197</v>
      </c>
      <c r="F16" s="117" t="s">
        <v>25</v>
      </c>
      <c r="G16" s="109">
        <v>45293</v>
      </c>
      <c r="H16" s="110">
        <v>45655</v>
      </c>
      <c r="I16" s="92"/>
      <c r="J16" s="65">
        <v>0</v>
      </c>
      <c r="K16" s="66">
        <v>0</v>
      </c>
      <c r="L16" s="66">
        <v>0</v>
      </c>
      <c r="M16" s="67"/>
    </row>
    <row r="17" spans="1:13" ht="91.95" customHeight="1">
      <c r="A17" s="407" t="s">
        <v>184</v>
      </c>
      <c r="B17" s="62" t="s">
        <v>119</v>
      </c>
      <c r="C17" s="70" t="s">
        <v>198</v>
      </c>
      <c r="D17" s="93" t="s">
        <v>199</v>
      </c>
      <c r="E17" s="94" t="s">
        <v>202</v>
      </c>
      <c r="F17" s="118" t="s">
        <v>25</v>
      </c>
      <c r="G17" s="109">
        <v>45293</v>
      </c>
      <c r="H17" s="110">
        <v>45655</v>
      </c>
      <c r="I17" s="95"/>
      <c r="J17" s="65">
        <v>0</v>
      </c>
      <c r="K17" s="66">
        <v>0</v>
      </c>
      <c r="L17" s="66">
        <v>0</v>
      </c>
      <c r="M17" s="96"/>
    </row>
    <row r="18" spans="1:13" ht="39.6">
      <c r="A18" s="455"/>
      <c r="B18" s="62" t="s">
        <v>177</v>
      </c>
      <c r="C18" s="69" t="s">
        <v>174</v>
      </c>
      <c r="D18" s="78" t="s">
        <v>175</v>
      </c>
      <c r="E18" s="395" t="s">
        <v>409</v>
      </c>
      <c r="F18" s="114" t="s">
        <v>176</v>
      </c>
      <c r="G18" s="109">
        <v>45293</v>
      </c>
      <c r="H18" s="110">
        <v>45655</v>
      </c>
      <c r="I18" s="91"/>
      <c r="J18" s="50">
        <v>0</v>
      </c>
      <c r="K18" s="45">
        <v>0</v>
      </c>
      <c r="L18" s="45">
        <v>0</v>
      </c>
      <c r="M18" s="64"/>
    </row>
    <row r="19" spans="1:13" ht="15.6">
      <c r="J19" s="450">
        <f>AVERAGE(J6:J18,K6:K18,L6:L18)</f>
        <v>0</v>
      </c>
      <c r="K19" s="451"/>
      <c r="L19" s="451"/>
      <c r="M19" s="451"/>
    </row>
  </sheetData>
  <mergeCells count="18">
    <mergeCell ref="A13:A15"/>
    <mergeCell ref="B3:C4"/>
    <mergeCell ref="A3:A4"/>
    <mergeCell ref="A17:A18"/>
    <mergeCell ref="A1:M1"/>
    <mergeCell ref="E3:E4"/>
    <mergeCell ref="D3:D4"/>
    <mergeCell ref="J2:M2"/>
    <mergeCell ref="A2:I2"/>
    <mergeCell ref="A5:A10"/>
    <mergeCell ref="A11:A12"/>
    <mergeCell ref="J19:M19"/>
    <mergeCell ref="F3:H3"/>
    <mergeCell ref="M3:M4"/>
    <mergeCell ref="L3:L4"/>
    <mergeCell ref="K3:K4"/>
    <mergeCell ref="J3:J4"/>
    <mergeCell ref="I3: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59CC-13FB-1D45-9788-7B101B30AC21}">
  <sheetPr>
    <tabColor rgb="FF00B050"/>
  </sheetPr>
  <dimension ref="A1:L10"/>
  <sheetViews>
    <sheetView topLeftCell="A4" zoomScale="80" zoomScaleNormal="80" workbookViewId="0">
      <selection activeCell="A10" sqref="A10"/>
    </sheetView>
  </sheetViews>
  <sheetFormatPr baseColWidth="10" defaultColWidth="10.796875" defaultRowHeight="15.6"/>
  <cols>
    <col min="1" max="1" width="6.19921875" style="97" customWidth="1"/>
    <col min="2" max="2" width="35.796875" style="100" customWidth="1"/>
    <col min="3" max="3" width="29.5" style="97" hidden="1" customWidth="1"/>
    <col min="4" max="4" width="32.19921875" style="97" customWidth="1"/>
    <col min="5" max="5" width="30.5" style="97" customWidth="1"/>
    <col min="6" max="6" width="19.69921875" style="97" customWidth="1"/>
    <col min="7" max="7" width="11" style="97" customWidth="1"/>
    <col min="8" max="8" width="11.5" style="97" customWidth="1"/>
    <col min="9" max="12" width="10.796875" style="97" customWidth="1"/>
    <col min="13" max="16384" width="10.796875" style="97"/>
  </cols>
  <sheetData>
    <row r="1" spans="1:12" ht="49.05" customHeight="1">
      <c r="A1" s="396" t="s">
        <v>417</v>
      </c>
      <c r="B1" s="396"/>
      <c r="C1" s="396"/>
      <c r="D1" s="396"/>
      <c r="E1" s="396"/>
      <c r="F1" s="396"/>
      <c r="G1" s="396"/>
      <c r="H1" s="396"/>
      <c r="I1" s="396"/>
      <c r="J1" s="396"/>
      <c r="K1" s="396"/>
      <c r="L1" s="396"/>
    </row>
    <row r="2" spans="1:12" ht="27" customHeight="1">
      <c r="A2" s="466" t="s">
        <v>430</v>
      </c>
      <c r="B2" s="466"/>
      <c r="C2" s="466"/>
      <c r="D2" s="466"/>
      <c r="E2" s="466"/>
      <c r="F2" s="466"/>
      <c r="G2" s="466"/>
      <c r="H2" s="466"/>
      <c r="I2" s="410" t="s">
        <v>72</v>
      </c>
      <c r="J2" s="410"/>
      <c r="K2" s="410"/>
      <c r="L2" s="410"/>
    </row>
    <row r="3" spans="1:12" s="99" customFormat="1" ht="31.95" customHeight="1">
      <c r="A3" s="465" t="s">
        <v>296</v>
      </c>
      <c r="B3" s="465"/>
      <c r="C3" s="163" t="s">
        <v>205</v>
      </c>
      <c r="D3" s="163" t="s">
        <v>206</v>
      </c>
      <c r="E3" s="163" t="s">
        <v>148</v>
      </c>
      <c r="F3" s="163" t="s">
        <v>207</v>
      </c>
      <c r="G3" s="163" t="s">
        <v>203</v>
      </c>
      <c r="H3" s="163" t="s">
        <v>204</v>
      </c>
      <c r="I3" s="164" t="s">
        <v>10</v>
      </c>
      <c r="J3" s="164" t="s">
        <v>11</v>
      </c>
      <c r="K3" s="164" t="s">
        <v>12</v>
      </c>
      <c r="L3" s="165" t="s">
        <v>13</v>
      </c>
    </row>
    <row r="4" spans="1:12" ht="124.8">
      <c r="A4" s="166">
        <v>1</v>
      </c>
      <c r="B4" s="167" t="s">
        <v>211</v>
      </c>
      <c r="C4" s="101" t="s">
        <v>212</v>
      </c>
      <c r="D4" s="98" t="s">
        <v>343</v>
      </c>
      <c r="E4" s="106" t="s">
        <v>345</v>
      </c>
      <c r="F4" s="98" t="s">
        <v>341</v>
      </c>
      <c r="G4" s="104">
        <v>45414</v>
      </c>
      <c r="H4" s="104">
        <v>45655</v>
      </c>
      <c r="I4" s="41">
        <v>0</v>
      </c>
      <c r="J4" s="41">
        <v>0</v>
      </c>
      <c r="K4" s="41">
        <v>0</v>
      </c>
      <c r="L4" s="61"/>
    </row>
    <row r="5" spans="1:12" ht="62.4">
      <c r="A5" s="166">
        <v>2</v>
      </c>
      <c r="B5" s="357" t="s">
        <v>342</v>
      </c>
      <c r="D5" s="98" t="s">
        <v>343</v>
      </c>
      <c r="E5" s="106" t="s">
        <v>345</v>
      </c>
      <c r="F5" s="357" t="s">
        <v>344</v>
      </c>
      <c r="G5" s="104">
        <v>45414</v>
      </c>
      <c r="H5" s="104">
        <v>45534</v>
      </c>
      <c r="I5" s="41">
        <v>0</v>
      </c>
      <c r="J5" s="41">
        <v>0</v>
      </c>
      <c r="K5" s="41">
        <v>0</v>
      </c>
      <c r="L5" s="43"/>
    </row>
    <row r="6" spans="1:12" ht="93.6">
      <c r="A6" s="166">
        <v>3</v>
      </c>
      <c r="B6" s="167" t="s">
        <v>216</v>
      </c>
      <c r="C6" s="101" t="s">
        <v>217</v>
      </c>
      <c r="D6" s="98" t="s">
        <v>414</v>
      </c>
      <c r="E6" s="106" t="s">
        <v>345</v>
      </c>
      <c r="F6" s="98" t="s">
        <v>218</v>
      </c>
      <c r="G6" s="104">
        <v>45566</v>
      </c>
      <c r="H6" s="104">
        <v>45596</v>
      </c>
      <c r="I6" s="41">
        <v>0</v>
      </c>
      <c r="J6" s="41">
        <v>0</v>
      </c>
      <c r="K6" s="41">
        <v>0</v>
      </c>
      <c r="L6" s="42"/>
    </row>
    <row r="7" spans="1:12" ht="109.2">
      <c r="A7" s="166">
        <v>4</v>
      </c>
      <c r="B7" s="167" t="s">
        <v>219</v>
      </c>
      <c r="C7" s="101" t="s">
        <v>220</v>
      </c>
      <c r="D7" s="98" t="s">
        <v>415</v>
      </c>
      <c r="E7" s="106" t="s">
        <v>345</v>
      </c>
      <c r="F7" s="98" t="s">
        <v>221</v>
      </c>
      <c r="G7" s="104">
        <v>45566</v>
      </c>
      <c r="H7" s="104">
        <v>45596</v>
      </c>
      <c r="I7" s="41">
        <v>0</v>
      </c>
      <c r="J7" s="41">
        <v>0</v>
      </c>
      <c r="K7" s="41">
        <v>0</v>
      </c>
      <c r="L7" s="43"/>
    </row>
    <row r="8" spans="1:12" ht="124.8">
      <c r="A8" s="166">
        <v>5</v>
      </c>
      <c r="B8" s="167" t="s">
        <v>222</v>
      </c>
      <c r="C8" s="101" t="s">
        <v>223</v>
      </c>
      <c r="D8" s="98" t="s">
        <v>213</v>
      </c>
      <c r="E8" s="106" t="s">
        <v>345</v>
      </c>
      <c r="F8" s="98" t="s">
        <v>224</v>
      </c>
      <c r="G8" s="104">
        <v>45597</v>
      </c>
      <c r="H8" s="104">
        <v>45625</v>
      </c>
      <c r="I8" s="41">
        <v>0</v>
      </c>
      <c r="J8" s="41">
        <v>0</v>
      </c>
      <c r="K8" s="41">
        <v>0</v>
      </c>
      <c r="L8" s="43"/>
    </row>
    <row r="9" spans="1:12" ht="140.4">
      <c r="A9" s="166">
        <v>6</v>
      </c>
      <c r="B9" s="167" t="s">
        <v>228</v>
      </c>
      <c r="C9" s="102" t="s">
        <v>229</v>
      </c>
      <c r="D9" s="103" t="s">
        <v>213</v>
      </c>
      <c r="E9" s="107" t="s">
        <v>345</v>
      </c>
      <c r="F9" s="103" t="s">
        <v>230</v>
      </c>
      <c r="G9" s="105">
        <v>45628</v>
      </c>
      <c r="H9" s="105">
        <v>45655</v>
      </c>
      <c r="I9" s="41">
        <v>0</v>
      </c>
      <c r="J9" s="41">
        <v>0</v>
      </c>
      <c r="K9" s="41">
        <v>0</v>
      </c>
      <c r="L9" s="43"/>
    </row>
    <row r="10" spans="1:12">
      <c r="I10" s="462">
        <f>AVERAGE(I4:I9,J4:J9,K4:K9)</f>
        <v>0</v>
      </c>
      <c r="J10" s="463"/>
      <c r="K10" s="463"/>
      <c r="L10" s="464"/>
    </row>
  </sheetData>
  <mergeCells count="5">
    <mergeCell ref="A1:L1"/>
    <mergeCell ref="I2:L2"/>
    <mergeCell ref="I10:L10"/>
    <mergeCell ref="A3:B3"/>
    <mergeCell ref="A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A0D9-90EF-7E4F-A10B-508856A67E8C}">
  <dimension ref="A1:CB78"/>
  <sheetViews>
    <sheetView zoomScale="57" workbookViewId="0">
      <pane xSplit="2" ySplit="3" topLeftCell="C4" activePane="bottomRight" state="frozen"/>
      <selection pane="topRight" activeCell="B1" sqref="B1"/>
      <selection pane="bottomLeft" activeCell="A5" sqref="A5"/>
      <selection pane="bottomRight" activeCell="F4" sqref="F4:F78"/>
    </sheetView>
  </sheetViews>
  <sheetFormatPr baseColWidth="10" defaultRowHeight="15.6"/>
  <cols>
    <col min="1" max="1" width="16" style="170" customWidth="1"/>
    <col min="2" max="2" width="21.5" style="174" customWidth="1"/>
    <col min="3" max="3" width="6.19921875" style="181" customWidth="1"/>
    <col min="4" max="4" width="31.296875" customWidth="1"/>
    <col min="5" max="5" width="39.296875" customWidth="1"/>
    <col min="6" max="6" width="26.296875" customWidth="1"/>
    <col min="7" max="7" width="15.19921875" style="289" customWidth="1"/>
    <col min="8" max="9" width="13.19921875" customWidth="1"/>
    <col min="10" max="12" width="16.5" customWidth="1"/>
    <col min="13" max="13" width="10.796875"/>
    <col min="14" max="14" width="13.69921875" customWidth="1"/>
    <col min="31" max="31" width="26.296875" bestFit="1" customWidth="1"/>
    <col min="32" max="32" width="18.69921875" bestFit="1" customWidth="1"/>
    <col min="34" max="36" width="10.796875" style="97"/>
    <col min="38" max="40" width="10.796875" style="97"/>
    <col min="42" max="44" width="10.796875" style="97"/>
    <col min="46" max="48" width="10.796875" style="97"/>
    <col min="50" max="52" width="10.796875" style="97"/>
    <col min="54" max="56" width="10.796875" style="97"/>
    <col min="58" max="60" width="10.796875" style="97"/>
    <col min="62" max="64" width="10.796875" style="97"/>
    <col min="66" max="68" width="10.796875" style="97"/>
    <col min="70" max="72" width="10.796875" style="97"/>
    <col min="74" max="76" width="10.796875" style="97"/>
    <col min="78" max="80" width="10.796875" style="97"/>
  </cols>
  <sheetData>
    <row r="1" spans="1:80" ht="49.95" customHeight="1">
      <c r="A1" s="502" t="s">
        <v>125</v>
      </c>
      <c r="B1" s="503"/>
      <c r="C1" s="503"/>
      <c r="D1" s="503"/>
      <c r="E1" s="503"/>
      <c r="F1" s="503"/>
      <c r="G1" s="503"/>
      <c r="H1" s="503"/>
      <c r="I1" s="503"/>
      <c r="J1" s="503"/>
      <c r="K1" s="503"/>
      <c r="L1" s="503"/>
      <c r="M1" s="503"/>
      <c r="N1" s="504"/>
    </row>
    <row r="2" spans="1:80" s="159" customFormat="1" ht="21" customHeight="1">
      <c r="A2" s="521" t="s">
        <v>278</v>
      </c>
      <c r="B2" s="538" t="s">
        <v>1</v>
      </c>
      <c r="C2" s="538" t="s">
        <v>3</v>
      </c>
      <c r="D2" s="538"/>
      <c r="E2" s="540" t="s">
        <v>4</v>
      </c>
      <c r="F2" s="538" t="s">
        <v>7</v>
      </c>
      <c r="G2" s="521" t="s">
        <v>8</v>
      </c>
      <c r="H2" s="521"/>
      <c r="I2" s="521"/>
      <c r="J2" s="546" t="s">
        <v>72</v>
      </c>
      <c r="K2" s="546"/>
      <c r="L2" s="546"/>
      <c r="M2" s="546"/>
      <c r="N2" s="546"/>
      <c r="AH2" s="160"/>
      <c r="AI2" s="160"/>
      <c r="AJ2" s="160"/>
      <c r="AL2" s="160"/>
      <c r="AM2" s="160"/>
      <c r="AN2" s="160"/>
      <c r="AP2" s="160"/>
      <c r="AQ2" s="160"/>
      <c r="AR2" s="160"/>
      <c r="AT2" s="160"/>
      <c r="AU2" s="160"/>
      <c r="AV2" s="160"/>
      <c r="AX2" s="160"/>
      <c r="AY2" s="160"/>
      <c r="AZ2" s="160"/>
      <c r="BB2" s="160"/>
      <c r="BC2" s="160"/>
      <c r="BD2" s="160"/>
      <c r="BF2" s="160"/>
      <c r="BG2" s="160"/>
      <c r="BH2" s="160"/>
      <c r="BJ2" s="160"/>
      <c r="BK2" s="160"/>
      <c r="BL2" s="160"/>
      <c r="BN2" s="160"/>
      <c r="BO2" s="160"/>
      <c r="BP2" s="160"/>
      <c r="BR2" s="160"/>
      <c r="BS2" s="160"/>
      <c r="BT2" s="160"/>
      <c r="BV2" s="160"/>
      <c r="BW2" s="160"/>
      <c r="BX2" s="160"/>
      <c r="BZ2" s="160"/>
      <c r="CA2" s="160"/>
      <c r="CB2" s="160"/>
    </row>
    <row r="3" spans="1:80" s="159" customFormat="1" ht="40.950000000000003" customHeight="1" thickBot="1">
      <c r="A3" s="522"/>
      <c r="B3" s="539"/>
      <c r="C3" s="539"/>
      <c r="D3" s="539"/>
      <c r="E3" s="541"/>
      <c r="F3" s="539"/>
      <c r="G3" s="240" t="s">
        <v>138</v>
      </c>
      <c r="H3" s="237" t="s">
        <v>139</v>
      </c>
      <c r="I3" s="237" t="s">
        <v>189</v>
      </c>
      <c r="J3" s="236" t="s">
        <v>10</v>
      </c>
      <c r="K3" s="236" t="s">
        <v>11</v>
      </c>
      <c r="L3" s="236" t="s">
        <v>12</v>
      </c>
      <c r="M3" s="236" t="s">
        <v>314</v>
      </c>
      <c r="N3" s="237" t="s">
        <v>13</v>
      </c>
      <c r="AH3" s="160"/>
      <c r="AI3" s="160"/>
      <c r="AJ3" s="160"/>
      <c r="AL3" s="160"/>
      <c r="AM3" s="160"/>
      <c r="AN3" s="160"/>
      <c r="AP3" s="160"/>
      <c r="AQ3" s="160"/>
      <c r="AR3" s="160"/>
      <c r="AT3" s="160"/>
      <c r="AU3" s="160"/>
      <c r="AV3" s="160"/>
      <c r="AX3" s="160"/>
      <c r="AY3" s="160"/>
      <c r="AZ3" s="160"/>
      <c r="BB3" s="160"/>
      <c r="BC3" s="160"/>
      <c r="BD3" s="160"/>
      <c r="BF3" s="160"/>
      <c r="BG3" s="160"/>
      <c r="BH3" s="160"/>
      <c r="BJ3" s="160"/>
      <c r="BK3" s="160"/>
      <c r="BL3" s="160"/>
      <c r="BN3" s="160"/>
      <c r="BO3" s="160"/>
      <c r="BP3" s="160"/>
      <c r="BR3" s="160"/>
      <c r="BS3" s="160"/>
      <c r="BT3" s="160"/>
      <c r="BV3" s="160"/>
      <c r="BW3" s="160"/>
      <c r="BX3" s="160"/>
      <c r="BZ3" s="160"/>
      <c r="CA3" s="160"/>
      <c r="CB3" s="160"/>
    </row>
    <row r="4" spans="1:80" ht="79.95" customHeight="1">
      <c r="A4" s="530" t="s">
        <v>243</v>
      </c>
      <c r="B4" s="529" t="s">
        <v>307</v>
      </c>
      <c r="C4" s="242" t="s">
        <v>15</v>
      </c>
      <c r="D4" s="243" t="s">
        <v>244</v>
      </c>
      <c r="E4" s="244" t="s">
        <v>277</v>
      </c>
      <c r="F4" s="290" t="s">
        <v>26</v>
      </c>
      <c r="G4" s="339" t="s">
        <v>25</v>
      </c>
      <c r="H4" s="340">
        <v>44227</v>
      </c>
      <c r="I4" s="340">
        <v>44377</v>
      </c>
      <c r="J4" s="302">
        <v>0</v>
      </c>
      <c r="K4" s="245">
        <v>0</v>
      </c>
      <c r="L4" s="245">
        <v>0</v>
      </c>
      <c r="M4" s="467">
        <f>AVERAGE(J4:J12,K4:K12,L4:L12)</f>
        <v>0</v>
      </c>
      <c r="N4" s="246"/>
      <c r="AE4" s="545" t="s">
        <v>273</v>
      </c>
      <c r="AF4" s="545"/>
    </row>
    <row r="5" spans="1:80" ht="135" customHeight="1">
      <c r="A5" s="514"/>
      <c r="B5" s="526"/>
      <c r="C5" s="175" t="s">
        <v>20</v>
      </c>
      <c r="D5" s="182" t="s">
        <v>245</v>
      </c>
      <c r="E5" s="183" t="s">
        <v>246</v>
      </c>
      <c r="F5" s="291" t="s">
        <v>247</v>
      </c>
      <c r="G5" s="304" t="s">
        <v>25</v>
      </c>
      <c r="H5" s="305">
        <v>44227</v>
      </c>
      <c r="I5" s="305">
        <v>44377</v>
      </c>
      <c r="J5" s="303">
        <v>0</v>
      </c>
      <c r="K5" s="238">
        <v>0</v>
      </c>
      <c r="L5" s="238">
        <v>0</v>
      </c>
      <c r="M5" s="468"/>
      <c r="N5" s="247"/>
      <c r="AG5" s="542" t="s">
        <v>261</v>
      </c>
      <c r="AH5" s="543"/>
      <c r="AI5" s="543"/>
      <c r="AJ5" s="544"/>
      <c r="AK5" s="542" t="s">
        <v>262</v>
      </c>
      <c r="AL5" s="543"/>
      <c r="AM5" s="543"/>
      <c r="AN5" s="544"/>
      <c r="AO5" s="542" t="s">
        <v>263</v>
      </c>
      <c r="AP5" s="543"/>
      <c r="AQ5" s="543"/>
      <c r="AR5" s="544"/>
      <c r="AS5" s="542" t="s">
        <v>264</v>
      </c>
      <c r="AT5" s="543"/>
      <c r="AU5" s="543"/>
      <c r="AV5" s="544"/>
      <c r="AW5" s="542" t="s">
        <v>265</v>
      </c>
      <c r="AX5" s="543"/>
      <c r="AY5" s="543"/>
      <c r="AZ5" s="544"/>
      <c r="BA5" s="542" t="s">
        <v>266</v>
      </c>
      <c r="BB5" s="543"/>
      <c r="BC5" s="543"/>
      <c r="BD5" s="544"/>
      <c r="BE5" s="542" t="s">
        <v>267</v>
      </c>
      <c r="BF5" s="543"/>
      <c r="BG5" s="543"/>
      <c r="BH5" s="544"/>
      <c r="BI5" s="542" t="s">
        <v>268</v>
      </c>
      <c r="BJ5" s="543"/>
      <c r="BK5" s="543"/>
      <c r="BL5" s="544"/>
      <c r="BM5" s="542" t="s">
        <v>269</v>
      </c>
      <c r="BN5" s="543"/>
      <c r="BO5" s="543"/>
      <c r="BP5" s="544"/>
      <c r="BQ5" s="542" t="s">
        <v>270</v>
      </c>
      <c r="BR5" s="543"/>
      <c r="BS5" s="543"/>
      <c r="BT5" s="544"/>
      <c r="BU5" s="542" t="s">
        <v>271</v>
      </c>
      <c r="BV5" s="543"/>
      <c r="BW5" s="543"/>
      <c r="BX5" s="544"/>
      <c r="BY5" s="535" t="s">
        <v>272</v>
      </c>
      <c r="BZ5" s="536"/>
      <c r="CA5" s="536"/>
      <c r="CB5" s="536"/>
    </row>
    <row r="6" spans="1:80" ht="96" customHeight="1">
      <c r="A6" s="514"/>
      <c r="B6" s="172" t="s">
        <v>308</v>
      </c>
      <c r="C6" s="175" t="s">
        <v>41</v>
      </c>
      <c r="D6" s="184" t="s">
        <v>248</v>
      </c>
      <c r="E6" s="185" t="s">
        <v>235</v>
      </c>
      <c r="F6" s="292" t="s">
        <v>249</v>
      </c>
      <c r="G6" s="304" t="s">
        <v>25</v>
      </c>
      <c r="H6" s="306">
        <v>44197</v>
      </c>
      <c r="I6" s="306">
        <v>44377</v>
      </c>
      <c r="J6" s="303">
        <v>0</v>
      </c>
      <c r="K6" s="238">
        <v>0</v>
      </c>
      <c r="L6" s="238">
        <v>0</v>
      </c>
      <c r="M6" s="468"/>
      <c r="N6" s="247"/>
      <c r="AG6" s="131"/>
      <c r="AH6" s="141"/>
      <c r="AI6" s="141"/>
      <c r="AJ6" s="141"/>
      <c r="AK6" s="132"/>
      <c r="AL6" s="141"/>
      <c r="AM6" s="141"/>
      <c r="AN6" s="141"/>
      <c r="AO6" s="132"/>
      <c r="AP6" s="141"/>
      <c r="AQ6" s="141"/>
      <c r="AR6" s="141"/>
      <c r="AS6" s="132"/>
      <c r="AT6" s="141"/>
      <c r="AU6" s="141"/>
      <c r="AV6" s="141"/>
      <c r="AW6" s="132"/>
      <c r="AX6" s="141"/>
      <c r="AY6" s="141"/>
      <c r="AZ6" s="141"/>
      <c r="BA6" s="132"/>
      <c r="BB6" s="141"/>
      <c r="BC6" s="141"/>
      <c r="BD6" s="141"/>
      <c r="BE6" s="132"/>
      <c r="BF6" s="141"/>
      <c r="BG6" s="141"/>
      <c r="BH6" s="141"/>
      <c r="BI6" s="132"/>
      <c r="BJ6" s="141"/>
      <c r="BK6" s="141"/>
      <c r="BL6" s="141"/>
      <c r="BM6" s="132"/>
      <c r="BN6" s="141"/>
      <c r="BO6" s="141"/>
      <c r="BP6" s="141"/>
      <c r="BQ6" s="132"/>
      <c r="BR6" s="141"/>
      <c r="BS6" s="141"/>
      <c r="BT6" s="141"/>
      <c r="BU6" s="132"/>
      <c r="BV6" s="141"/>
      <c r="BW6" s="141"/>
      <c r="BX6" s="141"/>
      <c r="BY6" s="132"/>
    </row>
    <row r="7" spans="1:80" ht="90" customHeight="1">
      <c r="A7" s="514"/>
      <c r="B7" s="526" t="s">
        <v>309</v>
      </c>
      <c r="C7" s="175" t="s">
        <v>58</v>
      </c>
      <c r="D7" s="186" t="s">
        <v>250</v>
      </c>
      <c r="E7" s="187" t="s">
        <v>251</v>
      </c>
      <c r="F7" s="292" t="s">
        <v>249</v>
      </c>
      <c r="G7" s="304" t="s">
        <v>83</v>
      </c>
      <c r="H7" s="305">
        <v>44197</v>
      </c>
      <c r="I7" s="305">
        <v>44561</v>
      </c>
      <c r="J7" s="303">
        <v>0</v>
      </c>
      <c r="K7" s="238">
        <v>0</v>
      </c>
      <c r="L7" s="238">
        <v>0</v>
      </c>
      <c r="M7" s="468"/>
      <c r="N7" s="247"/>
      <c r="AG7" s="131"/>
      <c r="AH7" s="141"/>
      <c r="AI7" s="141"/>
      <c r="AJ7" s="141"/>
      <c r="AK7" s="132"/>
      <c r="AL7" s="141"/>
      <c r="AM7" s="141"/>
      <c r="AN7" s="141"/>
      <c r="AO7" s="132"/>
      <c r="AP7" s="141"/>
      <c r="AQ7" s="141"/>
      <c r="AR7" s="141"/>
      <c r="AS7" s="132"/>
      <c r="AT7" s="141"/>
      <c r="AU7" s="141"/>
      <c r="AV7" s="141"/>
      <c r="AW7" s="132"/>
      <c r="AX7" s="141"/>
      <c r="AY7" s="141"/>
      <c r="AZ7" s="141"/>
      <c r="BA7" s="132"/>
      <c r="BB7" s="141"/>
      <c r="BC7" s="141"/>
      <c r="BD7" s="141"/>
      <c r="BE7" s="132"/>
      <c r="BF7" s="141"/>
      <c r="BG7" s="141"/>
      <c r="BH7" s="141"/>
      <c r="BI7" s="132"/>
      <c r="BJ7" s="141"/>
      <c r="BK7" s="141"/>
      <c r="BL7" s="141"/>
      <c r="BM7" s="132"/>
      <c r="BN7" s="141"/>
      <c r="BO7" s="141"/>
      <c r="BP7" s="141"/>
      <c r="BQ7" s="132"/>
      <c r="BR7" s="141"/>
      <c r="BS7" s="141"/>
      <c r="BT7" s="141"/>
      <c r="BU7" s="132"/>
      <c r="BV7" s="141"/>
      <c r="BW7" s="141"/>
      <c r="BX7" s="141"/>
      <c r="BY7" s="132"/>
    </row>
    <row r="8" spans="1:80" ht="103.95" customHeight="1">
      <c r="A8" s="514"/>
      <c r="B8" s="526"/>
      <c r="C8" s="175" t="s">
        <v>64</v>
      </c>
      <c r="D8" s="182" t="s">
        <v>252</v>
      </c>
      <c r="E8" s="183" t="s">
        <v>253</v>
      </c>
      <c r="F8" s="291" t="s">
        <v>276</v>
      </c>
      <c r="G8" s="304" t="s">
        <v>25</v>
      </c>
      <c r="H8" s="305">
        <v>44197</v>
      </c>
      <c r="I8" s="305" t="s">
        <v>254</v>
      </c>
      <c r="J8" s="303">
        <v>0</v>
      </c>
      <c r="K8" s="238">
        <v>0</v>
      </c>
      <c r="L8" s="238">
        <v>0</v>
      </c>
      <c r="M8" s="468"/>
      <c r="N8" s="247"/>
      <c r="AG8" s="131"/>
      <c r="AH8" s="141"/>
      <c r="AI8" s="141"/>
      <c r="AJ8" s="141"/>
      <c r="AK8" s="132"/>
      <c r="AL8" s="141"/>
      <c r="AM8" s="141"/>
      <c r="AN8" s="141"/>
      <c r="AO8" s="132"/>
      <c r="AP8" s="141"/>
      <c r="AQ8" s="141"/>
      <c r="AR8" s="141"/>
      <c r="AS8" s="132"/>
      <c r="AT8" s="141"/>
      <c r="AU8" s="141"/>
      <c r="AV8" s="141"/>
      <c r="AW8" s="132"/>
      <c r="AX8" s="141"/>
      <c r="AY8" s="141"/>
      <c r="AZ8" s="141"/>
      <c r="BA8" s="132"/>
      <c r="BB8" s="141"/>
      <c r="BC8" s="141"/>
      <c r="BD8" s="141"/>
      <c r="BE8" s="132"/>
      <c r="BF8" s="141"/>
      <c r="BG8" s="141"/>
      <c r="BH8" s="141"/>
      <c r="BI8" s="132"/>
      <c r="BJ8" s="141"/>
      <c r="BK8" s="141"/>
      <c r="BL8" s="141"/>
      <c r="BM8" s="132"/>
      <c r="BN8" s="141"/>
      <c r="BO8" s="141"/>
      <c r="BP8" s="141"/>
      <c r="BQ8" s="132"/>
      <c r="BR8" s="141"/>
      <c r="BS8" s="141"/>
      <c r="BT8" s="141"/>
      <c r="BU8" s="132"/>
      <c r="BV8" s="141"/>
      <c r="BW8" s="141"/>
      <c r="BX8" s="141"/>
      <c r="BY8" s="132"/>
    </row>
    <row r="9" spans="1:80" ht="94.05" customHeight="1">
      <c r="A9" s="514"/>
      <c r="B9" s="526" t="s">
        <v>310</v>
      </c>
      <c r="C9" s="175" t="s">
        <v>67</v>
      </c>
      <c r="D9" s="186" t="s">
        <v>236</v>
      </c>
      <c r="E9" s="188" t="s">
        <v>256</v>
      </c>
      <c r="F9" s="293" t="s">
        <v>237</v>
      </c>
      <c r="G9" s="304" t="s">
        <v>159</v>
      </c>
      <c r="H9" s="305">
        <v>44197</v>
      </c>
      <c r="I9" s="305">
        <v>44561</v>
      </c>
      <c r="J9" s="282">
        <v>0</v>
      </c>
      <c r="K9" s="239">
        <v>0</v>
      </c>
      <c r="L9" s="239">
        <v>0</v>
      </c>
      <c r="M9" s="468"/>
      <c r="N9" s="248"/>
      <c r="AG9" s="131"/>
      <c r="AH9" s="141"/>
      <c r="AI9" s="141"/>
      <c r="AJ9" s="141"/>
      <c r="AK9" s="132"/>
      <c r="AL9" s="141"/>
      <c r="AM9" s="141"/>
      <c r="AN9" s="141"/>
      <c r="AO9" s="132"/>
      <c r="AP9" s="141"/>
      <c r="AQ9" s="141"/>
      <c r="AR9" s="141"/>
      <c r="AS9" s="132"/>
      <c r="AT9" s="141"/>
      <c r="AU9" s="141"/>
      <c r="AV9" s="141"/>
      <c r="AW9" s="132"/>
      <c r="AX9" s="141"/>
      <c r="AY9" s="141"/>
      <c r="AZ9" s="141"/>
      <c r="BA9" s="132"/>
      <c r="BB9" s="141"/>
      <c r="BC9" s="141"/>
      <c r="BD9" s="141"/>
      <c r="BE9" s="132"/>
      <c r="BF9" s="141"/>
      <c r="BG9" s="141"/>
      <c r="BH9" s="141"/>
      <c r="BI9" s="132"/>
      <c r="BJ9" s="141"/>
      <c r="BK9" s="141"/>
      <c r="BL9" s="141"/>
      <c r="BM9" s="132"/>
      <c r="BN9" s="141"/>
      <c r="BO9" s="141"/>
      <c r="BP9" s="141"/>
      <c r="BQ9" s="132"/>
      <c r="BR9" s="141"/>
      <c r="BS9" s="141"/>
      <c r="BT9" s="141"/>
      <c r="BU9" s="132"/>
      <c r="BV9" s="141"/>
      <c r="BW9" s="141"/>
      <c r="BX9" s="141"/>
      <c r="BY9" s="132"/>
    </row>
    <row r="10" spans="1:80" ht="79.05" customHeight="1">
      <c r="A10" s="514"/>
      <c r="B10" s="526"/>
      <c r="C10" s="175" t="s">
        <v>115</v>
      </c>
      <c r="D10" s="189" t="s">
        <v>238</v>
      </c>
      <c r="E10" s="183" t="s">
        <v>239</v>
      </c>
      <c r="F10" s="291" t="s">
        <v>275</v>
      </c>
      <c r="G10" s="304" t="s">
        <v>25</v>
      </c>
      <c r="H10" s="305">
        <v>44197</v>
      </c>
      <c r="I10" s="305">
        <v>44561</v>
      </c>
      <c r="J10" s="282">
        <v>0</v>
      </c>
      <c r="K10" s="239">
        <v>0</v>
      </c>
      <c r="L10" s="239">
        <v>0</v>
      </c>
      <c r="M10" s="468"/>
      <c r="N10" s="248"/>
      <c r="AG10" s="133"/>
      <c r="AH10" s="141"/>
      <c r="AI10" s="141"/>
      <c r="AJ10" s="141"/>
      <c r="AK10" s="134"/>
      <c r="AL10" s="146"/>
      <c r="AM10" s="146"/>
      <c r="AN10" s="146"/>
      <c r="AO10" s="143"/>
      <c r="AP10" s="148"/>
      <c r="AQ10" s="148"/>
      <c r="AR10" s="148"/>
      <c r="AS10" s="131"/>
      <c r="AT10" s="146"/>
      <c r="AU10" s="146"/>
      <c r="AV10" s="146"/>
      <c r="AW10" s="143"/>
      <c r="AX10" s="148"/>
      <c r="AY10" s="148"/>
      <c r="AZ10" s="148"/>
      <c r="BA10" s="131"/>
      <c r="BB10" s="146"/>
      <c r="BC10" s="146"/>
      <c r="BD10" s="146"/>
      <c r="BE10" s="143"/>
      <c r="BF10" s="148"/>
      <c r="BG10" s="148"/>
      <c r="BH10" s="148"/>
      <c r="BI10" s="131"/>
      <c r="BJ10" s="141"/>
      <c r="BK10" s="141"/>
      <c r="BL10" s="141"/>
      <c r="BM10" s="132"/>
      <c r="BN10" s="141"/>
      <c r="BO10" s="141"/>
      <c r="BP10" s="141"/>
      <c r="BQ10" s="131"/>
      <c r="BR10" s="141"/>
      <c r="BS10" s="141"/>
      <c r="BT10" s="141"/>
      <c r="BU10" s="132"/>
      <c r="BV10" s="141"/>
      <c r="BW10" s="141"/>
      <c r="BX10" s="141"/>
      <c r="BY10" s="131"/>
    </row>
    <row r="11" spans="1:80" ht="82.95" customHeight="1">
      <c r="A11" s="514"/>
      <c r="B11" s="527" t="s">
        <v>298</v>
      </c>
      <c r="C11" s="175" t="s">
        <v>240</v>
      </c>
      <c r="D11" s="186" t="s">
        <v>241</v>
      </c>
      <c r="E11" s="187" t="s">
        <v>255</v>
      </c>
      <c r="F11" s="293" t="s">
        <v>26</v>
      </c>
      <c r="G11" s="304" t="s">
        <v>159</v>
      </c>
      <c r="H11" s="305">
        <v>43831</v>
      </c>
      <c r="I11" s="305">
        <v>44196</v>
      </c>
      <c r="J11" s="282">
        <v>0</v>
      </c>
      <c r="K11" s="239">
        <v>0</v>
      </c>
      <c r="L11" s="239">
        <v>0</v>
      </c>
      <c r="M11" s="468"/>
      <c r="N11" s="248"/>
      <c r="AG11" s="135"/>
      <c r="AH11" s="142"/>
      <c r="AI11" s="142"/>
      <c r="AJ11" s="142"/>
      <c r="AK11" s="135"/>
      <c r="AL11" s="142"/>
      <c r="AM11" s="142"/>
      <c r="AN11" s="142"/>
      <c r="AO11" s="136"/>
      <c r="AP11" s="149"/>
      <c r="AQ11" s="149"/>
      <c r="AR11" s="149"/>
      <c r="AS11" s="137"/>
      <c r="AT11" s="149"/>
      <c r="AU11" s="149"/>
      <c r="AV11" s="149"/>
      <c r="AW11" s="137"/>
      <c r="AX11" s="149"/>
      <c r="AY11" s="149"/>
      <c r="AZ11" s="149"/>
      <c r="BA11" s="137"/>
      <c r="BB11" s="149"/>
      <c r="BC11" s="149"/>
      <c r="BD11" s="149"/>
      <c r="BE11" s="137"/>
      <c r="BF11" s="149"/>
      <c r="BG11" s="149"/>
      <c r="BH11" s="149"/>
      <c r="BI11" s="137"/>
      <c r="BJ11" s="149"/>
      <c r="BK11" s="149"/>
      <c r="BL11" s="149"/>
      <c r="BM11" s="137"/>
      <c r="BN11" s="149"/>
      <c r="BO11" s="149"/>
      <c r="BP11" s="149"/>
      <c r="BQ11" s="137"/>
      <c r="BR11" s="149"/>
      <c r="BS11" s="149"/>
      <c r="BT11" s="149"/>
      <c r="BU11" s="137"/>
      <c r="BV11" s="149"/>
      <c r="BW11" s="149"/>
      <c r="BX11" s="149"/>
      <c r="BY11" s="137"/>
    </row>
    <row r="12" spans="1:80" ht="90" customHeight="1" thickBot="1">
      <c r="A12" s="531"/>
      <c r="B12" s="528"/>
      <c r="C12" s="249" t="s">
        <v>177</v>
      </c>
      <c r="D12" s="250" t="s">
        <v>242</v>
      </c>
      <c r="E12" s="251" t="s">
        <v>255</v>
      </c>
      <c r="F12" s="294" t="s">
        <v>26</v>
      </c>
      <c r="G12" s="341" t="s">
        <v>159</v>
      </c>
      <c r="H12" s="342">
        <v>43831</v>
      </c>
      <c r="I12" s="342">
        <v>44196</v>
      </c>
      <c r="J12" s="283">
        <v>0</v>
      </c>
      <c r="K12" s="252">
        <v>0</v>
      </c>
      <c r="L12" s="252">
        <v>0</v>
      </c>
      <c r="M12" s="469"/>
      <c r="N12" s="253"/>
      <c r="AG12" s="138"/>
      <c r="AH12" s="142"/>
      <c r="AI12" s="142"/>
      <c r="AJ12" s="142"/>
      <c r="AK12" s="138"/>
      <c r="AL12" s="142"/>
      <c r="AM12" s="142"/>
      <c r="AN12" s="142"/>
      <c r="AO12" s="136"/>
      <c r="AP12" s="149"/>
      <c r="AQ12" s="149"/>
      <c r="AR12" s="149"/>
      <c r="AS12" s="137"/>
      <c r="AT12" s="149"/>
      <c r="AU12" s="149"/>
      <c r="AV12" s="149"/>
      <c r="AW12" s="139"/>
      <c r="AX12" s="149"/>
      <c r="AY12" s="149"/>
      <c r="AZ12" s="149"/>
      <c r="BA12" s="139"/>
      <c r="BB12" s="149"/>
      <c r="BC12" s="149"/>
      <c r="BD12" s="149"/>
      <c r="BE12" s="137"/>
      <c r="BF12" s="149"/>
      <c r="BG12" s="149"/>
      <c r="BH12" s="149"/>
      <c r="BI12" s="137"/>
      <c r="BJ12" s="149"/>
      <c r="BK12" s="149"/>
      <c r="BL12" s="149"/>
      <c r="BM12" s="137"/>
      <c r="BN12" s="149"/>
      <c r="BO12" s="149"/>
      <c r="BP12" s="149"/>
      <c r="BQ12" s="137"/>
      <c r="BR12" s="149"/>
      <c r="BS12" s="149"/>
      <c r="BT12" s="149"/>
      <c r="BU12" s="137"/>
      <c r="BV12" s="149"/>
      <c r="BW12" s="149"/>
      <c r="BX12" s="149"/>
      <c r="BY12" s="137"/>
    </row>
    <row r="13" spans="1:80" ht="87" customHeight="1">
      <c r="A13" s="523" t="s">
        <v>140</v>
      </c>
      <c r="B13" s="532" t="s">
        <v>280</v>
      </c>
      <c r="C13" s="532"/>
      <c r="D13" s="254" t="s">
        <v>142</v>
      </c>
      <c r="E13" s="255" t="s">
        <v>143</v>
      </c>
      <c r="F13" s="295" t="s">
        <v>144</v>
      </c>
      <c r="G13" s="335" t="s">
        <v>25</v>
      </c>
      <c r="H13" s="336">
        <v>44228</v>
      </c>
      <c r="I13" s="336">
        <v>44285</v>
      </c>
      <c r="J13" s="281">
        <v>0</v>
      </c>
      <c r="K13" s="256">
        <v>0</v>
      </c>
      <c r="L13" s="256">
        <v>0</v>
      </c>
      <c r="M13" s="467">
        <f>AVERAGE(J13:J17,K13:K17,L13:L17)</f>
        <v>0</v>
      </c>
      <c r="N13" s="257"/>
      <c r="AG13" s="138"/>
      <c r="AH13" s="142"/>
      <c r="AI13" s="142"/>
      <c r="AJ13" s="142"/>
      <c r="AK13" s="139"/>
      <c r="AL13" s="147"/>
      <c r="AM13" s="147"/>
      <c r="AN13" s="147"/>
      <c r="AO13" s="144"/>
      <c r="AP13" s="145"/>
      <c r="AQ13" s="145"/>
      <c r="AR13" s="145"/>
      <c r="AS13" s="139"/>
      <c r="AT13" s="147"/>
      <c r="AU13" s="147"/>
      <c r="AV13" s="147"/>
      <c r="AW13" s="144"/>
      <c r="AX13" s="145"/>
      <c r="AY13" s="145"/>
      <c r="AZ13" s="145"/>
      <c r="BA13" s="139"/>
      <c r="BB13" s="147"/>
      <c r="BC13" s="147"/>
      <c r="BD13" s="147"/>
      <c r="BE13" s="144"/>
      <c r="BF13" s="145"/>
      <c r="BG13" s="145"/>
      <c r="BH13" s="145"/>
      <c r="BI13" s="139"/>
      <c r="BJ13" s="147"/>
      <c r="BK13" s="147"/>
      <c r="BL13" s="147"/>
      <c r="BM13" s="144"/>
      <c r="BN13" s="145"/>
      <c r="BO13" s="145"/>
      <c r="BP13" s="145"/>
      <c r="BQ13" s="137"/>
      <c r="BR13" s="149"/>
      <c r="BS13" s="149"/>
      <c r="BT13" s="149"/>
      <c r="BU13" s="139"/>
      <c r="BV13" s="147"/>
      <c r="BW13" s="147"/>
      <c r="BX13" s="147"/>
      <c r="BY13" s="144"/>
    </row>
    <row r="14" spans="1:80" ht="85.05" customHeight="1">
      <c r="A14" s="524"/>
      <c r="B14" s="533" t="s">
        <v>281</v>
      </c>
      <c r="C14" s="533"/>
      <c r="D14" s="190" t="s">
        <v>145</v>
      </c>
      <c r="E14" s="191" t="s">
        <v>146</v>
      </c>
      <c r="F14" s="296" t="s">
        <v>144</v>
      </c>
      <c r="G14" s="307" t="s">
        <v>83</v>
      </c>
      <c r="H14" s="308">
        <v>44287</v>
      </c>
      <c r="I14" s="308">
        <v>44469</v>
      </c>
      <c r="J14" s="282">
        <v>0</v>
      </c>
      <c r="K14" s="239">
        <v>0</v>
      </c>
      <c r="L14" s="239">
        <v>0</v>
      </c>
      <c r="M14" s="468"/>
      <c r="N14" s="258"/>
      <c r="AG14" s="138"/>
      <c r="AH14" s="142"/>
      <c r="AI14" s="142"/>
      <c r="AJ14" s="142"/>
      <c r="AK14" s="138"/>
      <c r="AL14" s="142"/>
      <c r="AM14" s="142"/>
      <c r="AN14" s="142"/>
      <c r="AO14" s="139"/>
      <c r="AP14" s="149"/>
      <c r="AQ14" s="149"/>
      <c r="AR14" s="149"/>
      <c r="AS14" s="137"/>
      <c r="AT14" s="149"/>
      <c r="AU14" s="149"/>
      <c r="AV14" s="149"/>
      <c r="AW14" s="137"/>
      <c r="AX14" s="149"/>
      <c r="AY14" s="149"/>
      <c r="AZ14" s="149"/>
      <c r="BA14" s="137"/>
      <c r="BB14" s="149"/>
      <c r="BC14" s="149"/>
      <c r="BD14" s="149"/>
      <c r="BE14" s="137"/>
      <c r="BF14" s="149"/>
      <c r="BG14" s="149"/>
      <c r="BH14" s="149"/>
      <c r="BI14" s="137"/>
      <c r="BJ14" s="149"/>
      <c r="BK14" s="149"/>
      <c r="BL14" s="149"/>
      <c r="BM14" s="137"/>
      <c r="BN14" s="149"/>
      <c r="BO14" s="149"/>
      <c r="BP14" s="149"/>
      <c r="BQ14" s="137"/>
      <c r="BR14" s="149"/>
      <c r="BS14" s="149"/>
      <c r="BT14" s="149"/>
      <c r="BU14" s="137"/>
      <c r="BV14" s="149"/>
      <c r="BW14" s="149"/>
      <c r="BX14" s="149"/>
      <c r="BY14" s="137"/>
    </row>
    <row r="15" spans="1:80" ht="106.05" customHeight="1">
      <c r="A15" s="524"/>
      <c r="B15" s="533" t="s">
        <v>282</v>
      </c>
      <c r="C15" s="533"/>
      <c r="D15" s="192" t="s">
        <v>136</v>
      </c>
      <c r="E15" s="193" t="s">
        <v>137</v>
      </c>
      <c r="F15" s="297" t="s">
        <v>132</v>
      </c>
      <c r="G15" s="308" t="s">
        <v>25</v>
      </c>
      <c r="H15" s="308">
        <v>44301</v>
      </c>
      <c r="I15" s="308">
        <v>44346</v>
      </c>
      <c r="J15" s="282">
        <v>0</v>
      </c>
      <c r="K15" s="239">
        <v>0</v>
      </c>
      <c r="L15" s="239">
        <v>0</v>
      </c>
      <c r="M15" s="468"/>
      <c r="N15" s="258"/>
      <c r="AG15" s="140"/>
      <c r="AH15" s="142"/>
      <c r="AI15" s="142"/>
      <c r="AJ15" s="142"/>
      <c r="AK15" s="135"/>
      <c r="AL15" s="142"/>
      <c r="AM15" s="142"/>
      <c r="AN15" s="142"/>
      <c r="AO15" s="136"/>
      <c r="AP15" s="149"/>
      <c r="AQ15" s="149"/>
      <c r="AR15" s="149"/>
      <c r="AS15" s="137"/>
      <c r="AT15" s="149"/>
      <c r="AU15" s="149"/>
      <c r="AV15" s="149"/>
      <c r="AW15" s="137"/>
      <c r="AX15" s="149"/>
      <c r="AY15" s="149"/>
      <c r="AZ15" s="149"/>
      <c r="BA15" s="139"/>
      <c r="BB15" s="149"/>
      <c r="BC15" s="149"/>
      <c r="BD15" s="149"/>
      <c r="BE15" s="137"/>
      <c r="BF15" s="149"/>
      <c r="BG15" s="149"/>
      <c r="BH15" s="149"/>
      <c r="BI15" s="137"/>
      <c r="BJ15" s="149"/>
      <c r="BK15" s="149"/>
      <c r="BL15" s="149"/>
      <c r="BM15" s="137"/>
      <c r="BN15" s="149"/>
      <c r="BO15" s="149"/>
      <c r="BP15" s="149"/>
      <c r="BQ15" s="139"/>
      <c r="BR15" s="149"/>
      <c r="BS15" s="149"/>
      <c r="BT15" s="149"/>
      <c r="BU15" s="137"/>
      <c r="BV15" s="149"/>
      <c r="BW15" s="149"/>
      <c r="BX15" s="149"/>
      <c r="BY15" s="137"/>
    </row>
    <row r="16" spans="1:80" ht="87" customHeight="1">
      <c r="A16" s="524"/>
      <c r="B16" s="533" t="s">
        <v>283</v>
      </c>
      <c r="C16" s="533"/>
      <c r="D16" s="192" t="s">
        <v>133</v>
      </c>
      <c r="E16" s="193" t="s">
        <v>134</v>
      </c>
      <c r="F16" s="298" t="s">
        <v>132</v>
      </c>
      <c r="G16" s="309" t="s">
        <v>25</v>
      </c>
      <c r="H16" s="308">
        <v>44348</v>
      </c>
      <c r="I16" s="308">
        <v>44407</v>
      </c>
      <c r="J16" s="282">
        <v>0</v>
      </c>
      <c r="K16" s="239">
        <v>0</v>
      </c>
      <c r="L16" s="239">
        <v>0</v>
      </c>
      <c r="M16" s="468"/>
      <c r="N16" s="258"/>
      <c r="AG16" s="140"/>
      <c r="AH16" s="142"/>
      <c r="AI16" s="142"/>
      <c r="AJ16" s="142"/>
      <c r="AK16" s="140"/>
      <c r="AL16" s="142"/>
      <c r="AM16" s="142"/>
      <c r="AN16" s="142"/>
      <c r="AO16" s="139"/>
      <c r="AP16" s="149"/>
      <c r="AQ16" s="149"/>
      <c r="AR16" s="149"/>
      <c r="AS16" s="139"/>
      <c r="AT16" s="149"/>
      <c r="AU16" s="149"/>
      <c r="AV16" s="149"/>
      <c r="AW16" s="137"/>
      <c r="AX16" s="149"/>
      <c r="AY16" s="149"/>
      <c r="AZ16" s="149"/>
      <c r="BA16" s="137"/>
      <c r="BB16" s="149"/>
      <c r="BC16" s="149"/>
      <c r="BD16" s="149"/>
      <c r="BE16" s="137"/>
      <c r="BF16" s="149"/>
      <c r="BG16" s="149"/>
      <c r="BH16" s="149"/>
      <c r="BI16" s="137"/>
      <c r="BJ16" s="149"/>
      <c r="BK16" s="149"/>
      <c r="BL16" s="149"/>
      <c r="BM16" s="137"/>
      <c r="BN16" s="149"/>
      <c r="BO16" s="149"/>
      <c r="BP16" s="149"/>
      <c r="BQ16" s="136"/>
      <c r="BR16" s="149"/>
      <c r="BS16" s="149"/>
      <c r="BT16" s="149"/>
      <c r="BU16" s="137"/>
      <c r="BV16" s="149"/>
      <c r="BW16" s="149"/>
      <c r="BX16" s="149"/>
      <c r="BY16" s="137"/>
    </row>
    <row r="17" spans="1:77" ht="106.05" customHeight="1" thickBot="1">
      <c r="A17" s="525"/>
      <c r="B17" s="534" t="s">
        <v>284</v>
      </c>
      <c r="C17" s="534"/>
      <c r="D17" s="259" t="s">
        <v>141</v>
      </c>
      <c r="E17" s="260" t="s">
        <v>135</v>
      </c>
      <c r="F17" s="299" t="s">
        <v>132</v>
      </c>
      <c r="G17" s="337" t="s">
        <v>25</v>
      </c>
      <c r="H17" s="338">
        <v>44409</v>
      </c>
      <c r="I17" s="338">
        <v>44561</v>
      </c>
      <c r="J17" s="283">
        <v>0</v>
      </c>
      <c r="K17" s="252">
        <v>0</v>
      </c>
      <c r="L17" s="252">
        <v>0</v>
      </c>
      <c r="M17" s="469"/>
      <c r="N17" s="261"/>
      <c r="AG17" s="140"/>
      <c r="AH17" s="142"/>
      <c r="AI17" s="142"/>
      <c r="AJ17" s="142"/>
      <c r="AK17" s="140"/>
      <c r="AL17" s="142"/>
      <c r="AM17" s="142"/>
      <c r="AN17" s="142"/>
      <c r="AO17" s="137"/>
      <c r="AP17" s="149"/>
      <c r="AQ17" s="149"/>
      <c r="AR17" s="149"/>
      <c r="AS17" s="139"/>
      <c r="AT17" s="149"/>
      <c r="AU17" s="149"/>
      <c r="AV17" s="149"/>
      <c r="AW17" s="139"/>
      <c r="AX17" s="149"/>
      <c r="AY17" s="149"/>
      <c r="AZ17" s="149"/>
      <c r="BA17" s="137"/>
      <c r="BB17" s="149"/>
      <c r="BC17" s="149"/>
      <c r="BD17" s="149"/>
      <c r="BE17" s="137"/>
      <c r="BF17" s="149"/>
      <c r="BG17" s="149"/>
      <c r="BH17" s="149"/>
      <c r="BI17" s="137"/>
      <c r="BJ17" s="149"/>
      <c r="BK17" s="149"/>
      <c r="BL17" s="149"/>
      <c r="BM17" s="137"/>
      <c r="BN17" s="149"/>
      <c r="BO17" s="149"/>
      <c r="BP17" s="149"/>
      <c r="BQ17" s="136"/>
      <c r="BR17" s="149"/>
      <c r="BS17" s="149"/>
      <c r="BT17" s="149"/>
      <c r="BU17" s="137"/>
      <c r="BV17" s="149"/>
      <c r="BW17" s="149"/>
      <c r="BX17" s="149"/>
      <c r="BY17" s="137"/>
    </row>
    <row r="18" spans="1:77" ht="100.05" customHeight="1">
      <c r="A18" s="490" t="s">
        <v>279</v>
      </c>
      <c r="B18" s="551" t="s">
        <v>14</v>
      </c>
      <c r="C18" s="262" t="s">
        <v>15</v>
      </c>
      <c r="D18" s="263" t="s">
        <v>16</v>
      </c>
      <c r="E18" s="264" t="s">
        <v>17</v>
      </c>
      <c r="F18" s="265" t="s">
        <v>18</v>
      </c>
      <c r="G18" s="334" t="s">
        <v>19</v>
      </c>
      <c r="H18" s="334">
        <v>44197</v>
      </c>
      <c r="I18" s="334">
        <v>44561</v>
      </c>
      <c r="J18" s="281">
        <v>0</v>
      </c>
      <c r="K18" s="256">
        <v>0</v>
      </c>
      <c r="L18" s="256">
        <v>0</v>
      </c>
      <c r="M18" s="467">
        <f>AVERAGE(J18:J36,K18:K36,L18:L36)</f>
        <v>0</v>
      </c>
      <c r="N18" s="257"/>
      <c r="AG18" s="155"/>
      <c r="AH18" s="154"/>
      <c r="AI18" s="154"/>
      <c r="AJ18" s="154"/>
      <c r="AK18" s="155"/>
      <c r="AL18" s="154"/>
      <c r="AM18" s="154"/>
      <c r="AN18" s="154"/>
      <c r="AO18" s="153"/>
      <c r="AP18" s="151"/>
      <c r="AQ18" s="151"/>
      <c r="AR18" s="151"/>
      <c r="AS18" s="150"/>
      <c r="AT18" s="151"/>
      <c r="AU18" s="151"/>
      <c r="AV18" s="151"/>
      <c r="AW18" s="150"/>
      <c r="AX18" s="151"/>
      <c r="AY18" s="151"/>
      <c r="AZ18" s="151"/>
      <c r="BA18" s="150"/>
      <c r="BB18" s="151"/>
      <c r="BC18" s="151"/>
      <c r="BD18" s="151"/>
      <c r="BE18" s="152"/>
      <c r="BF18" s="151"/>
      <c r="BG18" s="151"/>
      <c r="BH18" s="151"/>
      <c r="BI18" s="150"/>
      <c r="BJ18" s="151"/>
      <c r="BK18" s="151"/>
      <c r="BL18" s="151"/>
      <c r="BM18" s="150"/>
      <c r="BN18" s="151"/>
      <c r="BO18" s="151"/>
      <c r="BP18" s="151"/>
      <c r="BQ18" s="150"/>
      <c r="BR18" s="151"/>
      <c r="BS18" s="151"/>
      <c r="BT18" s="151"/>
      <c r="BU18" s="153"/>
      <c r="BV18" s="151"/>
      <c r="BW18" s="151"/>
      <c r="BX18" s="151"/>
      <c r="BY18" s="152"/>
    </row>
    <row r="19" spans="1:77" ht="51" customHeight="1">
      <c r="A19" s="491"/>
      <c r="B19" s="552"/>
      <c r="C19" s="553" t="s">
        <v>20</v>
      </c>
      <c r="D19" s="562" t="s">
        <v>21</v>
      </c>
      <c r="E19" s="547" t="s">
        <v>22</v>
      </c>
      <c r="F19" s="199" t="s">
        <v>24</v>
      </c>
      <c r="G19" s="482" t="s">
        <v>25</v>
      </c>
      <c r="H19" s="482">
        <v>44197</v>
      </c>
      <c r="I19" s="482">
        <v>44561</v>
      </c>
      <c r="J19" s="282">
        <v>0</v>
      </c>
      <c r="K19" s="239">
        <v>0</v>
      </c>
      <c r="L19" s="239">
        <v>0</v>
      </c>
      <c r="M19" s="468"/>
      <c r="N19" s="258"/>
      <c r="AE19" s="97"/>
      <c r="AF19" s="97"/>
      <c r="AG19" s="97"/>
      <c r="AK19" s="97"/>
      <c r="AO19" s="97"/>
      <c r="AS19" s="97"/>
      <c r="AW19" s="97"/>
      <c r="BA19" s="97"/>
      <c r="BE19" s="97"/>
      <c r="BI19" s="97"/>
      <c r="BM19" s="97"/>
      <c r="BQ19" s="97"/>
      <c r="BU19" s="97"/>
      <c r="BY19" s="97"/>
    </row>
    <row r="20" spans="1:77" ht="51" customHeight="1">
      <c r="A20" s="491"/>
      <c r="B20" s="552"/>
      <c r="C20" s="553"/>
      <c r="D20" s="562"/>
      <c r="E20" s="548"/>
      <c r="F20" s="199" t="s">
        <v>26</v>
      </c>
      <c r="G20" s="482"/>
      <c r="H20" s="482"/>
      <c r="I20" s="482"/>
      <c r="J20" s="282">
        <v>0</v>
      </c>
      <c r="K20" s="239">
        <v>0</v>
      </c>
      <c r="L20" s="239">
        <v>0</v>
      </c>
      <c r="M20" s="468"/>
      <c r="N20" s="258"/>
      <c r="AF20" s="156"/>
      <c r="AG20" s="156"/>
      <c r="AH20" s="156"/>
      <c r="AI20" s="156"/>
      <c r="AJ20" s="156"/>
      <c r="AK20" s="156"/>
      <c r="AL20" s="156"/>
      <c r="AM20" s="156"/>
      <c r="AN20" s="156"/>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row>
    <row r="21" spans="1:77" ht="51" customHeight="1">
      <c r="A21" s="491"/>
      <c r="B21" s="552"/>
      <c r="C21" s="553"/>
      <c r="D21" s="562"/>
      <c r="E21" s="549"/>
      <c r="F21" s="199" t="s">
        <v>18</v>
      </c>
      <c r="G21" s="482"/>
      <c r="H21" s="482"/>
      <c r="I21" s="482"/>
      <c r="J21" s="282">
        <v>0</v>
      </c>
      <c r="K21" s="239">
        <v>0</v>
      </c>
      <c r="L21" s="239">
        <v>0</v>
      </c>
      <c r="M21" s="468"/>
      <c r="N21" s="258"/>
      <c r="AE21" s="97"/>
      <c r="AF21" s="156"/>
      <c r="AG21" s="156"/>
      <c r="AH21" s="156"/>
      <c r="AI21" s="156"/>
      <c r="AJ21" s="156"/>
      <c r="AK21" s="156"/>
      <c r="AL21" s="156"/>
      <c r="AM21" s="156"/>
      <c r="AN21" s="156"/>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row>
    <row r="22" spans="1:77" ht="75" customHeight="1">
      <c r="A22" s="491"/>
      <c r="B22" s="552"/>
      <c r="C22" s="176" t="s">
        <v>27</v>
      </c>
      <c r="D22" s="196" t="s">
        <v>28</v>
      </c>
      <c r="E22" s="197" t="s">
        <v>29</v>
      </c>
      <c r="F22" s="199" t="s">
        <v>18</v>
      </c>
      <c r="G22" s="311" t="s">
        <v>19</v>
      </c>
      <c r="H22" s="310">
        <v>44197</v>
      </c>
      <c r="I22" s="310">
        <v>44561</v>
      </c>
      <c r="J22" s="282">
        <v>0</v>
      </c>
      <c r="K22" s="239">
        <v>0</v>
      </c>
      <c r="L22" s="239">
        <v>0</v>
      </c>
      <c r="M22" s="468"/>
      <c r="N22" s="258"/>
      <c r="AE22" s="158"/>
      <c r="AF22" s="156"/>
      <c r="AG22" s="156"/>
      <c r="AH22" s="156"/>
      <c r="AI22" s="156"/>
      <c r="AJ22" s="156"/>
      <c r="AK22" s="156"/>
      <c r="AL22" s="156"/>
      <c r="AM22" s="156"/>
      <c r="AN22" s="156"/>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row>
    <row r="23" spans="1:77" ht="79.05" customHeight="1">
      <c r="A23" s="491"/>
      <c r="B23" s="552"/>
      <c r="C23" s="176" t="s">
        <v>31</v>
      </c>
      <c r="D23" s="196" t="s">
        <v>32</v>
      </c>
      <c r="E23" s="197" t="s">
        <v>33</v>
      </c>
      <c r="F23" s="199" t="s">
        <v>34</v>
      </c>
      <c r="G23" s="311" t="s">
        <v>19</v>
      </c>
      <c r="H23" s="312">
        <v>44197</v>
      </c>
      <c r="I23" s="312">
        <v>44561</v>
      </c>
      <c r="J23" s="282">
        <v>0</v>
      </c>
      <c r="K23" s="239">
        <v>0</v>
      </c>
      <c r="L23" s="239">
        <v>0</v>
      </c>
      <c r="M23" s="468"/>
      <c r="N23" s="258"/>
      <c r="AE23" s="158"/>
      <c r="AF23" s="156"/>
      <c r="AG23" s="156"/>
      <c r="AH23" s="156"/>
      <c r="AI23" s="156"/>
      <c r="AJ23" s="156"/>
      <c r="AK23" s="156"/>
      <c r="AL23" s="156"/>
      <c r="AM23" s="156"/>
      <c r="AN23" s="156"/>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row>
    <row r="24" spans="1:77" ht="79.05" customHeight="1">
      <c r="A24" s="491"/>
      <c r="B24" s="552"/>
      <c r="C24" s="176" t="s">
        <v>35</v>
      </c>
      <c r="D24" s="200" t="s">
        <v>36</v>
      </c>
      <c r="E24" s="203" t="s">
        <v>37</v>
      </c>
      <c r="F24" s="201" t="s">
        <v>38</v>
      </c>
      <c r="G24" s="310" t="s">
        <v>39</v>
      </c>
      <c r="H24" s="312">
        <v>44197</v>
      </c>
      <c r="I24" s="310">
        <v>44285</v>
      </c>
      <c r="J24" s="282">
        <v>0</v>
      </c>
      <c r="K24" s="239">
        <v>0</v>
      </c>
      <c r="L24" s="239">
        <v>0</v>
      </c>
      <c r="M24" s="468"/>
      <c r="N24" s="258"/>
      <c r="AE24" s="156"/>
      <c r="AF24" s="156"/>
      <c r="AG24" s="156"/>
      <c r="AH24" s="156"/>
      <c r="AI24" s="156"/>
      <c r="AJ24" s="156"/>
      <c r="AK24" s="156"/>
      <c r="AL24" s="156"/>
      <c r="AM24" s="156"/>
      <c r="AN24" s="156"/>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row>
    <row r="25" spans="1:77" ht="81" customHeight="1">
      <c r="A25" s="492"/>
      <c r="B25" s="550" t="s">
        <v>40</v>
      </c>
      <c r="C25" s="180" t="s">
        <v>41</v>
      </c>
      <c r="D25" s="202" t="s">
        <v>42</v>
      </c>
      <c r="E25" s="194" t="s">
        <v>73</v>
      </c>
      <c r="F25" s="195" t="s">
        <v>75</v>
      </c>
      <c r="G25" s="310" t="s">
        <v>25</v>
      </c>
      <c r="H25" s="310">
        <v>44256</v>
      </c>
      <c r="I25" s="310">
        <v>44316</v>
      </c>
      <c r="J25" s="282">
        <v>0</v>
      </c>
      <c r="K25" s="239">
        <v>0</v>
      </c>
      <c r="L25" s="239">
        <v>0</v>
      </c>
      <c r="M25" s="468"/>
      <c r="N25" s="258"/>
      <c r="AE25" s="156"/>
      <c r="AF25" s="156"/>
      <c r="AG25" s="156"/>
      <c r="AH25" s="156"/>
      <c r="AI25" s="156"/>
      <c r="AJ25" s="156"/>
      <c r="AK25" s="156"/>
      <c r="AL25" s="156"/>
      <c r="AM25" s="156"/>
      <c r="AN25" s="156"/>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row>
    <row r="26" spans="1:77" ht="79.95" customHeight="1">
      <c r="A26" s="492"/>
      <c r="B26" s="478"/>
      <c r="C26" s="177" t="s">
        <v>43</v>
      </c>
      <c r="D26" s="202" t="s">
        <v>299</v>
      </c>
      <c r="E26" s="197" t="s">
        <v>44</v>
      </c>
      <c r="F26" s="199" t="s">
        <v>34</v>
      </c>
      <c r="G26" s="310" t="s">
        <v>25</v>
      </c>
      <c r="H26" s="310">
        <v>44256</v>
      </c>
      <c r="I26" s="310">
        <v>44561</v>
      </c>
      <c r="J26" s="282">
        <v>0</v>
      </c>
      <c r="K26" s="239">
        <v>0</v>
      </c>
      <c r="L26" s="239">
        <v>0</v>
      </c>
      <c r="M26" s="468"/>
      <c r="N26" s="258"/>
      <c r="AE26" s="156"/>
      <c r="AF26" s="156"/>
      <c r="AG26" s="156"/>
      <c r="AH26" s="156"/>
      <c r="AI26" s="156"/>
      <c r="AJ26" s="156"/>
      <c r="AK26" s="156"/>
      <c r="AL26" s="156"/>
      <c r="AM26" s="156"/>
      <c r="AN26" s="156"/>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row>
    <row r="27" spans="1:77" ht="93" customHeight="1">
      <c r="A27" s="492"/>
      <c r="B27" s="478"/>
      <c r="C27" s="178" t="s">
        <v>45</v>
      </c>
      <c r="D27" s="230" t="s">
        <v>46</v>
      </c>
      <c r="E27" s="229" t="s">
        <v>47</v>
      </c>
      <c r="F27" s="199" t="s">
        <v>305</v>
      </c>
      <c r="G27" s="310" t="s">
        <v>25</v>
      </c>
      <c r="H27" s="313">
        <v>44484</v>
      </c>
      <c r="I27" s="313">
        <v>44561</v>
      </c>
      <c r="J27" s="282">
        <v>0</v>
      </c>
      <c r="K27" s="239">
        <v>0</v>
      </c>
      <c r="L27" s="239">
        <v>0</v>
      </c>
      <c r="M27" s="468"/>
      <c r="N27" s="258"/>
      <c r="AE27" s="537" t="s">
        <v>274</v>
      </c>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row>
    <row r="28" spans="1:77" ht="103.95" customHeight="1">
      <c r="A28" s="492"/>
      <c r="B28" s="478"/>
      <c r="C28" s="178" t="s">
        <v>49</v>
      </c>
      <c r="D28" s="202" t="s">
        <v>50</v>
      </c>
      <c r="E28" s="197" t="s">
        <v>259</v>
      </c>
      <c r="F28" s="199" t="s">
        <v>54</v>
      </c>
      <c r="G28" s="310" t="s">
        <v>25</v>
      </c>
      <c r="H28" s="310">
        <v>44378</v>
      </c>
      <c r="I28" s="310">
        <v>44515</v>
      </c>
      <c r="J28" s="282">
        <v>0</v>
      </c>
      <c r="K28" s="239">
        <v>0</v>
      </c>
      <c r="L28" s="239">
        <v>0</v>
      </c>
      <c r="M28" s="468"/>
      <c r="N28" s="258"/>
    </row>
    <row r="29" spans="1:77" ht="108" customHeight="1">
      <c r="A29" s="492"/>
      <c r="B29" s="479"/>
      <c r="C29" s="178" t="s">
        <v>55</v>
      </c>
      <c r="D29" s="202" t="s">
        <v>56</v>
      </c>
      <c r="E29" s="204" t="s">
        <v>51</v>
      </c>
      <c r="F29" s="206" t="s">
        <v>54</v>
      </c>
      <c r="G29" s="310" t="s">
        <v>25</v>
      </c>
      <c r="H29" s="310">
        <v>44378</v>
      </c>
      <c r="I29" s="310">
        <v>44515</v>
      </c>
      <c r="J29" s="282">
        <v>0</v>
      </c>
      <c r="K29" s="239">
        <v>0</v>
      </c>
      <c r="L29" s="239">
        <v>0</v>
      </c>
      <c r="M29" s="468"/>
      <c r="N29" s="258"/>
    </row>
    <row r="30" spans="1:77" ht="87" customHeight="1">
      <c r="A30" s="492"/>
      <c r="B30" s="477" t="s">
        <v>57</v>
      </c>
      <c r="C30" s="178" t="s">
        <v>58</v>
      </c>
      <c r="D30" s="202" t="s">
        <v>59</v>
      </c>
      <c r="E30" s="194" t="s">
        <v>60</v>
      </c>
      <c r="F30" s="195" t="s">
        <v>63</v>
      </c>
      <c r="G30" s="310" t="s">
        <v>39</v>
      </c>
      <c r="H30" s="310">
        <v>44226</v>
      </c>
      <c r="I30" s="310">
        <v>44561</v>
      </c>
      <c r="J30" s="282">
        <v>0</v>
      </c>
      <c r="K30" s="239">
        <v>0</v>
      </c>
      <c r="L30" s="239">
        <v>0</v>
      </c>
      <c r="M30" s="468"/>
      <c r="N30" s="258"/>
    </row>
    <row r="31" spans="1:77" ht="46.05" customHeight="1">
      <c r="A31" s="492"/>
      <c r="B31" s="478"/>
      <c r="C31" s="486" t="s">
        <v>64</v>
      </c>
      <c r="D31" s="488" t="s">
        <v>65</v>
      </c>
      <c r="E31" s="197" t="s">
        <v>60</v>
      </c>
      <c r="F31" s="199" t="s">
        <v>63</v>
      </c>
      <c r="G31" s="482" t="s">
        <v>39</v>
      </c>
      <c r="H31" s="482">
        <v>44226</v>
      </c>
      <c r="I31" s="482">
        <v>44561</v>
      </c>
      <c r="J31" s="560">
        <v>0</v>
      </c>
      <c r="K31" s="480">
        <v>0</v>
      </c>
      <c r="L31" s="480">
        <v>0</v>
      </c>
      <c r="M31" s="468"/>
      <c r="N31" s="258"/>
    </row>
    <row r="32" spans="1:77" ht="58.95" customHeight="1">
      <c r="A32" s="492"/>
      <c r="B32" s="478"/>
      <c r="C32" s="486"/>
      <c r="D32" s="488"/>
      <c r="E32" s="197" t="s">
        <v>66</v>
      </c>
      <c r="F32" s="199" t="s">
        <v>63</v>
      </c>
      <c r="G32" s="482"/>
      <c r="H32" s="482"/>
      <c r="I32" s="482"/>
      <c r="J32" s="561"/>
      <c r="K32" s="481"/>
      <c r="L32" s="481"/>
      <c r="M32" s="468"/>
      <c r="N32" s="258"/>
    </row>
    <row r="33" spans="1:14" ht="52.95" customHeight="1">
      <c r="A33" s="492"/>
      <c r="B33" s="479"/>
      <c r="C33" s="231">
        <v>3.3</v>
      </c>
      <c r="D33" s="230" t="s">
        <v>312</v>
      </c>
      <c r="E33" s="203" t="s">
        <v>313</v>
      </c>
      <c r="F33" s="199" t="s">
        <v>311</v>
      </c>
      <c r="G33" s="310" t="s">
        <v>25</v>
      </c>
      <c r="H33" s="313">
        <v>44484</v>
      </c>
      <c r="I33" s="313">
        <v>44561</v>
      </c>
      <c r="J33" s="282">
        <v>0</v>
      </c>
      <c r="K33" s="239">
        <v>0</v>
      </c>
      <c r="L33" s="239">
        <v>0</v>
      </c>
      <c r="M33" s="468"/>
      <c r="N33" s="258"/>
    </row>
    <row r="34" spans="1:14" ht="55.05" customHeight="1">
      <c r="A34" s="492"/>
      <c r="B34" s="484" t="s">
        <v>131</v>
      </c>
      <c r="C34" s="486" t="s">
        <v>67</v>
      </c>
      <c r="D34" s="488" t="s">
        <v>68</v>
      </c>
      <c r="E34" s="556" t="s">
        <v>69</v>
      </c>
      <c r="F34" s="195" t="s">
        <v>24</v>
      </c>
      <c r="G34" s="482" t="s">
        <v>260</v>
      </c>
      <c r="H34" s="482">
        <v>44197</v>
      </c>
      <c r="I34" s="482">
        <v>44561</v>
      </c>
      <c r="J34" s="282">
        <v>0</v>
      </c>
      <c r="K34" s="239">
        <v>0</v>
      </c>
      <c r="L34" s="239">
        <v>0</v>
      </c>
      <c r="M34" s="468"/>
      <c r="N34" s="258"/>
    </row>
    <row r="35" spans="1:14" ht="55.05" customHeight="1">
      <c r="A35" s="492"/>
      <c r="B35" s="484"/>
      <c r="C35" s="486"/>
      <c r="D35" s="488"/>
      <c r="E35" s="558"/>
      <c r="F35" s="199" t="s">
        <v>26</v>
      </c>
      <c r="G35" s="482"/>
      <c r="H35" s="482"/>
      <c r="I35" s="482"/>
      <c r="J35" s="282">
        <v>0</v>
      </c>
      <c r="K35" s="239">
        <v>0</v>
      </c>
      <c r="L35" s="239">
        <v>0</v>
      </c>
      <c r="M35" s="468"/>
      <c r="N35" s="258"/>
    </row>
    <row r="36" spans="1:14" ht="55.05" customHeight="1" thickBot="1">
      <c r="A36" s="493"/>
      <c r="B36" s="485"/>
      <c r="C36" s="487"/>
      <c r="D36" s="489"/>
      <c r="E36" s="559"/>
      <c r="F36" s="266" t="s">
        <v>249</v>
      </c>
      <c r="G36" s="483"/>
      <c r="H36" s="483"/>
      <c r="I36" s="483"/>
      <c r="J36" s="283">
        <v>0</v>
      </c>
      <c r="K36" s="252">
        <v>0</v>
      </c>
      <c r="L36" s="252">
        <v>0</v>
      </c>
      <c r="M36" s="469"/>
      <c r="N36" s="261"/>
    </row>
    <row r="37" spans="1:14" ht="106.05" customHeight="1">
      <c r="A37" s="473" t="s">
        <v>285</v>
      </c>
      <c r="B37" s="507" t="s">
        <v>80</v>
      </c>
      <c r="C37" s="267" t="s">
        <v>15</v>
      </c>
      <c r="D37" s="264" t="s">
        <v>81</v>
      </c>
      <c r="E37" s="268" t="s">
        <v>82</v>
      </c>
      <c r="F37" s="265" t="s">
        <v>126</v>
      </c>
      <c r="G37" s="330" t="s">
        <v>83</v>
      </c>
      <c r="H37" s="331">
        <v>44197</v>
      </c>
      <c r="I37" s="331">
        <v>44561</v>
      </c>
      <c r="J37" s="281">
        <v>0</v>
      </c>
      <c r="K37" s="256">
        <v>0</v>
      </c>
      <c r="L37" s="256">
        <v>0</v>
      </c>
      <c r="M37" s="467">
        <f>AVERAGE(J37:J54,K37:K54,L37:L54)</f>
        <v>0</v>
      </c>
      <c r="N37" s="257"/>
    </row>
    <row r="38" spans="1:14" ht="51" customHeight="1">
      <c r="A38" s="474"/>
      <c r="B38" s="505"/>
      <c r="C38" s="178" t="s">
        <v>20</v>
      </c>
      <c r="D38" s="197" t="s">
        <v>84</v>
      </c>
      <c r="E38" s="198" t="s">
        <v>85</v>
      </c>
      <c r="F38" s="199" t="s">
        <v>127</v>
      </c>
      <c r="G38" s="314" t="s">
        <v>25</v>
      </c>
      <c r="H38" s="315">
        <v>44197</v>
      </c>
      <c r="I38" s="315">
        <v>44227</v>
      </c>
      <c r="J38" s="282">
        <v>0</v>
      </c>
      <c r="K38" s="239">
        <v>0</v>
      </c>
      <c r="L38" s="239">
        <v>0</v>
      </c>
      <c r="M38" s="468"/>
      <c r="N38" s="258"/>
    </row>
    <row r="39" spans="1:14" ht="52.05" customHeight="1">
      <c r="A39" s="474"/>
      <c r="B39" s="505"/>
      <c r="C39" s="178" t="s">
        <v>27</v>
      </c>
      <c r="D39" s="197" t="s">
        <v>86</v>
      </c>
      <c r="E39" s="198" t="s">
        <v>87</v>
      </c>
      <c r="F39" s="199" t="s">
        <v>88</v>
      </c>
      <c r="G39" s="314" t="s">
        <v>89</v>
      </c>
      <c r="H39" s="315">
        <v>44197</v>
      </c>
      <c r="I39" s="315">
        <v>44227</v>
      </c>
      <c r="J39" s="282">
        <v>0</v>
      </c>
      <c r="K39" s="239">
        <v>0</v>
      </c>
      <c r="L39" s="239">
        <v>0</v>
      </c>
      <c r="M39" s="468"/>
      <c r="N39" s="258"/>
    </row>
    <row r="40" spans="1:14" ht="49.95" customHeight="1">
      <c r="A40" s="474"/>
      <c r="B40" s="505"/>
      <c r="C40" s="178" t="s">
        <v>31</v>
      </c>
      <c r="D40" s="204" t="s">
        <v>90</v>
      </c>
      <c r="E40" s="205" t="s">
        <v>91</v>
      </c>
      <c r="F40" s="206" t="s">
        <v>92</v>
      </c>
      <c r="G40" s="316" t="s">
        <v>89</v>
      </c>
      <c r="H40" s="315">
        <v>44197</v>
      </c>
      <c r="I40" s="315">
        <v>44227</v>
      </c>
      <c r="J40" s="282">
        <v>0</v>
      </c>
      <c r="K40" s="239">
        <v>0</v>
      </c>
      <c r="L40" s="239">
        <v>0</v>
      </c>
      <c r="M40" s="468"/>
      <c r="N40" s="258"/>
    </row>
    <row r="41" spans="1:14" ht="75" customHeight="1">
      <c r="A41" s="474"/>
      <c r="B41" s="470" t="s">
        <v>93</v>
      </c>
      <c r="C41" s="179" t="s">
        <v>41</v>
      </c>
      <c r="D41" s="233" t="s">
        <v>94</v>
      </c>
      <c r="E41" s="232" t="s">
        <v>95</v>
      </c>
      <c r="F41" s="195" t="s">
        <v>306</v>
      </c>
      <c r="G41" s="316" t="s">
        <v>25</v>
      </c>
      <c r="H41" s="315">
        <v>44197</v>
      </c>
      <c r="I41" s="315">
        <v>44227</v>
      </c>
      <c r="J41" s="282">
        <v>0</v>
      </c>
      <c r="K41" s="239">
        <v>0</v>
      </c>
      <c r="L41" s="239">
        <v>0</v>
      </c>
      <c r="M41" s="468"/>
      <c r="N41" s="258"/>
    </row>
    <row r="42" spans="1:14" ht="75" customHeight="1">
      <c r="A42" s="474"/>
      <c r="B42" s="472"/>
      <c r="C42" s="179" t="s">
        <v>43</v>
      </c>
      <c r="D42" s="229" t="s">
        <v>96</v>
      </c>
      <c r="E42" s="234" t="s">
        <v>97</v>
      </c>
      <c r="F42" s="195" t="s">
        <v>306</v>
      </c>
      <c r="G42" s="316" t="s">
        <v>25</v>
      </c>
      <c r="H42" s="315">
        <v>44197</v>
      </c>
      <c r="I42" s="315">
        <v>44227</v>
      </c>
      <c r="J42" s="282">
        <v>0</v>
      </c>
      <c r="K42" s="239">
        <v>0</v>
      </c>
      <c r="L42" s="239">
        <v>0</v>
      </c>
      <c r="M42" s="468"/>
      <c r="N42" s="258"/>
    </row>
    <row r="43" spans="1:14" ht="75" customHeight="1">
      <c r="A43" s="474"/>
      <c r="B43" s="470" t="s">
        <v>98</v>
      </c>
      <c r="C43" s="235" t="s">
        <v>58</v>
      </c>
      <c r="D43" s="233" t="s">
        <v>99</v>
      </c>
      <c r="E43" s="232" t="s">
        <v>100</v>
      </c>
      <c r="F43" s="300" t="s">
        <v>101</v>
      </c>
      <c r="G43" s="314" t="s">
        <v>83</v>
      </c>
      <c r="H43" s="315">
        <v>44197</v>
      </c>
      <c r="I43" s="315">
        <v>44227</v>
      </c>
      <c r="J43" s="282">
        <v>0</v>
      </c>
      <c r="K43" s="239">
        <v>0</v>
      </c>
      <c r="L43" s="239">
        <v>0</v>
      </c>
      <c r="M43" s="468"/>
      <c r="N43" s="258"/>
    </row>
    <row r="44" spans="1:14" ht="52.95" customHeight="1">
      <c r="A44" s="474"/>
      <c r="B44" s="471"/>
      <c r="C44" s="178" t="s">
        <v>64</v>
      </c>
      <c r="D44" s="197" t="s">
        <v>128</v>
      </c>
      <c r="E44" s="198" t="s">
        <v>102</v>
      </c>
      <c r="F44" s="199" t="s">
        <v>129</v>
      </c>
      <c r="G44" s="314" t="s">
        <v>83</v>
      </c>
      <c r="H44" s="315">
        <v>44197</v>
      </c>
      <c r="I44" s="315">
        <v>44227</v>
      </c>
      <c r="J44" s="282">
        <v>0</v>
      </c>
      <c r="K44" s="239">
        <v>0</v>
      </c>
      <c r="L44" s="239">
        <v>0</v>
      </c>
      <c r="M44" s="468"/>
      <c r="N44" s="258"/>
    </row>
    <row r="45" spans="1:14" ht="42" customHeight="1">
      <c r="A45" s="474"/>
      <c r="B45" s="471"/>
      <c r="C45" s="498" t="s">
        <v>103</v>
      </c>
      <c r="D45" s="496" t="s">
        <v>104</v>
      </c>
      <c r="E45" s="494" t="s">
        <v>105</v>
      </c>
      <c r="F45" s="199" t="s">
        <v>106</v>
      </c>
      <c r="G45" s="476" t="s">
        <v>25</v>
      </c>
      <c r="H45" s="315">
        <v>44197</v>
      </c>
      <c r="I45" s="315">
        <v>44227</v>
      </c>
      <c r="J45" s="282">
        <v>0</v>
      </c>
      <c r="K45" s="239">
        <v>0</v>
      </c>
      <c r="L45" s="239">
        <v>0</v>
      </c>
      <c r="M45" s="468"/>
      <c r="N45" s="258"/>
    </row>
    <row r="46" spans="1:14" ht="42" customHeight="1">
      <c r="A46" s="474"/>
      <c r="B46" s="471"/>
      <c r="C46" s="499"/>
      <c r="D46" s="557"/>
      <c r="E46" s="555"/>
      <c r="F46" s="199" t="s">
        <v>107</v>
      </c>
      <c r="G46" s="476"/>
      <c r="H46" s="315">
        <v>44197</v>
      </c>
      <c r="I46" s="315">
        <v>44227</v>
      </c>
      <c r="J46" s="282">
        <v>0</v>
      </c>
      <c r="K46" s="239">
        <v>0</v>
      </c>
      <c r="L46" s="239">
        <v>0</v>
      </c>
      <c r="M46" s="468"/>
      <c r="N46" s="258"/>
    </row>
    <row r="47" spans="1:14" ht="46.95" customHeight="1">
      <c r="A47" s="474"/>
      <c r="B47" s="471"/>
      <c r="C47" s="498" t="s">
        <v>108</v>
      </c>
      <c r="D47" s="496" t="s">
        <v>109</v>
      </c>
      <c r="E47" s="494" t="s">
        <v>110</v>
      </c>
      <c r="F47" s="199" t="s">
        <v>111</v>
      </c>
      <c r="G47" s="476" t="s">
        <v>25</v>
      </c>
      <c r="H47" s="315">
        <v>44197</v>
      </c>
      <c r="I47" s="315">
        <v>44227</v>
      </c>
      <c r="J47" s="282">
        <v>0</v>
      </c>
      <c r="K47" s="239">
        <v>0</v>
      </c>
      <c r="L47" s="239">
        <v>0</v>
      </c>
      <c r="M47" s="468"/>
      <c r="N47" s="258"/>
    </row>
    <row r="48" spans="1:14" ht="46.95" customHeight="1">
      <c r="A48" s="474"/>
      <c r="B48" s="472"/>
      <c r="C48" s="499"/>
      <c r="D48" s="497"/>
      <c r="E48" s="495"/>
      <c r="F48" s="206" t="s">
        <v>107</v>
      </c>
      <c r="G48" s="476"/>
      <c r="H48" s="315">
        <v>44197</v>
      </c>
      <c r="I48" s="315">
        <v>44227</v>
      </c>
      <c r="J48" s="282">
        <v>0</v>
      </c>
      <c r="K48" s="239">
        <v>0</v>
      </c>
      <c r="L48" s="239">
        <v>0</v>
      </c>
      <c r="M48" s="468"/>
      <c r="N48" s="258"/>
    </row>
    <row r="49" spans="1:14" ht="40.950000000000003" customHeight="1">
      <c r="A49" s="474"/>
      <c r="B49" s="505" t="s">
        <v>112</v>
      </c>
      <c r="C49" s="498" t="s">
        <v>67</v>
      </c>
      <c r="D49" s="556" t="s">
        <v>113</v>
      </c>
      <c r="E49" s="554" t="s">
        <v>114</v>
      </c>
      <c r="F49" s="195" t="s">
        <v>111</v>
      </c>
      <c r="G49" s="476" t="s">
        <v>25</v>
      </c>
      <c r="H49" s="315">
        <v>44197</v>
      </c>
      <c r="I49" s="315">
        <v>44227</v>
      </c>
      <c r="J49" s="282">
        <v>0</v>
      </c>
      <c r="K49" s="239">
        <v>0</v>
      </c>
      <c r="L49" s="239">
        <v>0</v>
      </c>
      <c r="M49" s="468"/>
      <c r="N49" s="258"/>
    </row>
    <row r="50" spans="1:14" ht="40.950000000000003" customHeight="1">
      <c r="A50" s="474"/>
      <c r="B50" s="505"/>
      <c r="C50" s="499"/>
      <c r="D50" s="557"/>
      <c r="E50" s="555"/>
      <c r="F50" s="199" t="s">
        <v>107</v>
      </c>
      <c r="G50" s="476"/>
      <c r="H50" s="315">
        <v>44197</v>
      </c>
      <c r="I50" s="315">
        <v>44227</v>
      </c>
      <c r="J50" s="282">
        <v>0</v>
      </c>
      <c r="K50" s="239">
        <v>0</v>
      </c>
      <c r="L50" s="239">
        <v>0</v>
      </c>
      <c r="M50" s="468"/>
      <c r="N50" s="258"/>
    </row>
    <row r="51" spans="1:14" ht="40.950000000000003" customHeight="1">
      <c r="A51" s="474"/>
      <c r="B51" s="505"/>
      <c r="C51" s="498" t="s">
        <v>115</v>
      </c>
      <c r="D51" s="496" t="s">
        <v>116</v>
      </c>
      <c r="E51" s="494" t="s">
        <v>117</v>
      </c>
      <c r="F51" s="500" t="s">
        <v>130</v>
      </c>
      <c r="G51" s="476" t="s">
        <v>25</v>
      </c>
      <c r="H51" s="315">
        <v>44197</v>
      </c>
      <c r="I51" s="315">
        <v>44227</v>
      </c>
      <c r="J51" s="282">
        <v>0</v>
      </c>
      <c r="K51" s="239">
        <v>0</v>
      </c>
      <c r="L51" s="239">
        <v>0</v>
      </c>
      <c r="M51" s="468"/>
      <c r="N51" s="258"/>
    </row>
    <row r="52" spans="1:14" ht="40.950000000000003" customHeight="1">
      <c r="A52" s="474"/>
      <c r="B52" s="505"/>
      <c r="C52" s="499"/>
      <c r="D52" s="497"/>
      <c r="E52" s="495"/>
      <c r="F52" s="501"/>
      <c r="G52" s="476"/>
      <c r="H52" s="315">
        <v>44197</v>
      </c>
      <c r="I52" s="315">
        <v>44227</v>
      </c>
      <c r="J52" s="282">
        <v>0</v>
      </c>
      <c r="K52" s="239">
        <v>0</v>
      </c>
      <c r="L52" s="239">
        <v>0</v>
      </c>
      <c r="M52" s="468"/>
      <c r="N52" s="258"/>
    </row>
    <row r="53" spans="1:14" ht="85.95" customHeight="1">
      <c r="A53" s="474"/>
      <c r="B53" s="505" t="s">
        <v>118</v>
      </c>
      <c r="C53" s="178" t="s">
        <v>119</v>
      </c>
      <c r="D53" s="207" t="s">
        <v>120</v>
      </c>
      <c r="E53" s="208" t="s">
        <v>121</v>
      </c>
      <c r="F53" s="301" t="s">
        <v>92</v>
      </c>
      <c r="G53" s="316" t="s">
        <v>25</v>
      </c>
      <c r="H53" s="315">
        <v>44197</v>
      </c>
      <c r="I53" s="315">
        <v>44227</v>
      </c>
      <c r="J53" s="282">
        <v>0</v>
      </c>
      <c r="K53" s="239">
        <v>0</v>
      </c>
      <c r="L53" s="239">
        <v>0</v>
      </c>
      <c r="M53" s="468"/>
      <c r="N53" s="258"/>
    </row>
    <row r="54" spans="1:14" ht="85.05" customHeight="1" thickBot="1">
      <c r="A54" s="475"/>
      <c r="B54" s="506"/>
      <c r="C54" s="269" t="s">
        <v>122</v>
      </c>
      <c r="D54" s="270" t="s">
        <v>123</v>
      </c>
      <c r="E54" s="271" t="s">
        <v>124</v>
      </c>
      <c r="F54" s="266" t="s">
        <v>92</v>
      </c>
      <c r="G54" s="332" t="s">
        <v>25</v>
      </c>
      <c r="H54" s="333">
        <v>44197</v>
      </c>
      <c r="I54" s="333">
        <v>44197</v>
      </c>
      <c r="J54" s="283">
        <v>0</v>
      </c>
      <c r="K54" s="252">
        <v>0</v>
      </c>
      <c r="L54" s="252">
        <v>0</v>
      </c>
      <c r="M54" s="469"/>
      <c r="N54" s="261"/>
    </row>
    <row r="55" spans="1:14" ht="79.05" customHeight="1">
      <c r="A55" s="513" t="s">
        <v>286</v>
      </c>
      <c r="B55" s="519" t="s">
        <v>182</v>
      </c>
      <c r="C55" s="168" t="s">
        <v>15</v>
      </c>
      <c r="D55" s="209" t="s">
        <v>149</v>
      </c>
      <c r="E55" s="210" t="s">
        <v>150</v>
      </c>
      <c r="F55" s="211" t="s">
        <v>151</v>
      </c>
      <c r="G55" s="326" t="s">
        <v>89</v>
      </c>
      <c r="H55" s="327">
        <v>44197</v>
      </c>
      <c r="I55" s="327">
        <v>44561</v>
      </c>
      <c r="J55" s="328">
        <v>0</v>
      </c>
      <c r="K55" s="241">
        <v>0</v>
      </c>
      <c r="L55" s="241">
        <v>0</v>
      </c>
      <c r="M55" s="467">
        <f>AVERAGE(J55:J70,K55:K70,L55:L70)</f>
        <v>0</v>
      </c>
      <c r="N55" s="329"/>
    </row>
    <row r="56" spans="1:14" ht="60" customHeight="1">
      <c r="A56" s="514"/>
      <c r="B56" s="520"/>
      <c r="C56" s="169" t="s">
        <v>20</v>
      </c>
      <c r="D56" s="212" t="s">
        <v>190</v>
      </c>
      <c r="E56" s="213" t="s">
        <v>152</v>
      </c>
      <c r="F56" s="214" t="s">
        <v>153</v>
      </c>
      <c r="G56" s="317" t="s">
        <v>19</v>
      </c>
      <c r="H56" s="318">
        <v>44197</v>
      </c>
      <c r="I56" s="318">
        <v>44561</v>
      </c>
      <c r="J56" s="282">
        <v>0</v>
      </c>
      <c r="K56" s="239">
        <v>0</v>
      </c>
      <c r="L56" s="239">
        <v>0</v>
      </c>
      <c r="M56" s="468"/>
      <c r="N56" s="258"/>
    </row>
    <row r="57" spans="1:14" ht="73.95" customHeight="1">
      <c r="A57" s="514"/>
      <c r="B57" s="520"/>
      <c r="C57" s="169" t="s">
        <v>27</v>
      </c>
      <c r="D57" s="212" t="s">
        <v>154</v>
      </c>
      <c r="E57" s="213" t="s">
        <v>155</v>
      </c>
      <c r="F57" s="214" t="s">
        <v>156</v>
      </c>
      <c r="G57" s="317" t="s">
        <v>157</v>
      </c>
      <c r="H57" s="318">
        <v>44197</v>
      </c>
      <c r="I57" s="318">
        <v>44561</v>
      </c>
      <c r="J57" s="282">
        <v>0</v>
      </c>
      <c r="K57" s="239">
        <v>0</v>
      </c>
      <c r="L57" s="239">
        <v>0</v>
      </c>
      <c r="M57" s="468"/>
      <c r="N57" s="258"/>
    </row>
    <row r="58" spans="1:14" ht="63" customHeight="1">
      <c r="A58" s="514"/>
      <c r="B58" s="520"/>
      <c r="C58" s="169" t="s">
        <v>31</v>
      </c>
      <c r="D58" s="212" t="s">
        <v>158</v>
      </c>
      <c r="E58" s="213" t="s">
        <v>152</v>
      </c>
      <c r="F58" s="214" t="s">
        <v>156</v>
      </c>
      <c r="G58" s="317" t="s">
        <v>159</v>
      </c>
      <c r="H58" s="318">
        <v>44197</v>
      </c>
      <c r="I58" s="318">
        <v>44561</v>
      </c>
      <c r="J58" s="282">
        <v>0</v>
      </c>
      <c r="K58" s="239">
        <v>0</v>
      </c>
      <c r="L58" s="239">
        <v>0</v>
      </c>
      <c r="M58" s="468"/>
      <c r="N58" s="258"/>
    </row>
    <row r="59" spans="1:14" ht="79.05" customHeight="1">
      <c r="A59" s="514"/>
      <c r="B59" s="520"/>
      <c r="C59" s="169" t="s">
        <v>35</v>
      </c>
      <c r="D59" s="215" t="s">
        <v>160</v>
      </c>
      <c r="E59" s="216" t="s">
        <v>161</v>
      </c>
      <c r="F59" s="214" t="s">
        <v>26</v>
      </c>
      <c r="G59" s="317" t="s">
        <v>25</v>
      </c>
      <c r="H59" s="318">
        <v>44197</v>
      </c>
      <c r="I59" s="318">
        <v>44561</v>
      </c>
      <c r="J59" s="282">
        <v>0</v>
      </c>
      <c r="K59" s="239">
        <v>0</v>
      </c>
      <c r="L59" s="239">
        <v>0</v>
      </c>
      <c r="M59" s="468"/>
      <c r="N59" s="258"/>
    </row>
    <row r="60" spans="1:14" ht="79.05" customHeight="1">
      <c r="A60" s="514"/>
      <c r="B60" s="520"/>
      <c r="C60" s="169" t="s">
        <v>162</v>
      </c>
      <c r="D60" s="215" t="s">
        <v>163</v>
      </c>
      <c r="E60" s="217" t="s">
        <v>191</v>
      </c>
      <c r="F60" s="218" t="s">
        <v>164</v>
      </c>
      <c r="G60" s="317" t="s">
        <v>83</v>
      </c>
      <c r="H60" s="318">
        <v>44197</v>
      </c>
      <c r="I60" s="318">
        <v>44561</v>
      </c>
      <c r="J60" s="282">
        <v>0</v>
      </c>
      <c r="K60" s="239">
        <v>0</v>
      </c>
      <c r="L60" s="239">
        <v>0</v>
      </c>
      <c r="M60" s="468"/>
      <c r="N60" s="258"/>
    </row>
    <row r="61" spans="1:14" ht="66" customHeight="1">
      <c r="A61" s="514"/>
      <c r="B61" s="520" t="s">
        <v>181</v>
      </c>
      <c r="C61" s="169" t="s">
        <v>41</v>
      </c>
      <c r="D61" s="215" t="s">
        <v>165</v>
      </c>
      <c r="E61" s="219" t="s">
        <v>166</v>
      </c>
      <c r="F61" s="220" t="s">
        <v>164</v>
      </c>
      <c r="G61" s="317" t="s">
        <v>83</v>
      </c>
      <c r="H61" s="318">
        <v>44228</v>
      </c>
      <c r="I61" s="318">
        <v>44561</v>
      </c>
      <c r="J61" s="282">
        <v>0</v>
      </c>
      <c r="K61" s="239">
        <v>0</v>
      </c>
      <c r="L61" s="239">
        <v>0</v>
      </c>
      <c r="M61" s="468"/>
      <c r="N61" s="258"/>
    </row>
    <row r="62" spans="1:14" ht="51" customHeight="1">
      <c r="A62" s="514"/>
      <c r="B62" s="520"/>
      <c r="C62" s="169" t="s">
        <v>43</v>
      </c>
      <c r="D62" s="215" t="s">
        <v>167</v>
      </c>
      <c r="E62" s="217" t="s">
        <v>168</v>
      </c>
      <c r="F62" s="218" t="s">
        <v>156</v>
      </c>
      <c r="G62" s="317" t="s">
        <v>83</v>
      </c>
      <c r="H62" s="318">
        <v>44228</v>
      </c>
      <c r="I62" s="318">
        <v>44561</v>
      </c>
      <c r="J62" s="282">
        <v>0</v>
      </c>
      <c r="K62" s="239">
        <v>0</v>
      </c>
      <c r="L62" s="239">
        <v>0</v>
      </c>
      <c r="M62" s="468"/>
      <c r="N62" s="258"/>
    </row>
    <row r="63" spans="1:14" ht="66" customHeight="1">
      <c r="A63" s="514"/>
      <c r="B63" s="520" t="s">
        <v>180</v>
      </c>
      <c r="C63" s="169" t="s">
        <v>58</v>
      </c>
      <c r="D63" s="212" t="s">
        <v>193</v>
      </c>
      <c r="E63" s="219" t="s">
        <v>194</v>
      </c>
      <c r="F63" s="220" t="s">
        <v>169</v>
      </c>
      <c r="G63" s="318" t="s">
        <v>25</v>
      </c>
      <c r="H63" s="318">
        <v>44228</v>
      </c>
      <c r="I63" s="318">
        <v>44561</v>
      </c>
      <c r="J63" s="282">
        <v>0</v>
      </c>
      <c r="K63" s="239">
        <v>0</v>
      </c>
      <c r="L63" s="239">
        <v>0</v>
      </c>
      <c r="M63" s="468"/>
      <c r="N63" s="258"/>
    </row>
    <row r="64" spans="1:14" ht="66" customHeight="1">
      <c r="A64" s="514"/>
      <c r="B64" s="520"/>
      <c r="C64" s="169" t="s">
        <v>64</v>
      </c>
      <c r="D64" s="215" t="s">
        <v>170</v>
      </c>
      <c r="E64" s="216" t="s">
        <v>171</v>
      </c>
      <c r="F64" s="214" t="s">
        <v>156</v>
      </c>
      <c r="G64" s="318" t="s">
        <v>25</v>
      </c>
      <c r="H64" s="318">
        <v>44228</v>
      </c>
      <c r="I64" s="318">
        <v>44561</v>
      </c>
      <c r="J64" s="282">
        <v>0</v>
      </c>
      <c r="K64" s="239">
        <v>0</v>
      </c>
      <c r="L64" s="239">
        <v>0</v>
      </c>
      <c r="M64" s="468"/>
      <c r="N64" s="258"/>
    </row>
    <row r="65" spans="1:14" ht="66" customHeight="1">
      <c r="A65" s="514"/>
      <c r="B65" s="520"/>
      <c r="C65" s="169" t="s">
        <v>103</v>
      </c>
      <c r="D65" s="215" t="s">
        <v>172</v>
      </c>
      <c r="E65" s="216" t="s">
        <v>173</v>
      </c>
      <c r="F65" s="214" t="s">
        <v>156</v>
      </c>
      <c r="G65" s="318" t="s">
        <v>25</v>
      </c>
      <c r="H65" s="318">
        <v>44228</v>
      </c>
      <c r="I65" s="318">
        <v>44561</v>
      </c>
      <c r="J65" s="282">
        <v>0</v>
      </c>
      <c r="K65" s="239">
        <v>0</v>
      </c>
      <c r="L65" s="239">
        <v>0</v>
      </c>
      <c r="M65" s="468"/>
      <c r="N65" s="258"/>
    </row>
    <row r="66" spans="1:14" ht="82.05" customHeight="1">
      <c r="A66" s="514"/>
      <c r="B66" s="520"/>
      <c r="C66" s="169" t="s">
        <v>108</v>
      </c>
      <c r="D66" s="215" t="s">
        <v>297</v>
      </c>
      <c r="E66" s="217" t="s">
        <v>192</v>
      </c>
      <c r="F66" s="218" t="s">
        <v>156</v>
      </c>
      <c r="G66" s="318" t="s">
        <v>25</v>
      </c>
      <c r="H66" s="318">
        <v>44228</v>
      </c>
      <c r="I66" s="318">
        <v>44561</v>
      </c>
      <c r="J66" s="282">
        <v>0</v>
      </c>
      <c r="K66" s="239">
        <v>0</v>
      </c>
      <c r="L66" s="239">
        <v>0</v>
      </c>
      <c r="M66" s="468"/>
      <c r="N66" s="258"/>
    </row>
    <row r="67" spans="1:14" ht="82.05" customHeight="1">
      <c r="A67" s="514"/>
      <c r="B67" s="173" t="s">
        <v>183</v>
      </c>
      <c r="C67" s="171" t="s">
        <v>67</v>
      </c>
      <c r="D67" s="221" t="s">
        <v>195</v>
      </c>
      <c r="E67" s="222" t="s">
        <v>196</v>
      </c>
      <c r="F67" s="223" t="s">
        <v>197</v>
      </c>
      <c r="G67" s="318" t="s">
        <v>25</v>
      </c>
      <c r="H67" s="319">
        <v>44228</v>
      </c>
      <c r="I67" s="319">
        <v>44561</v>
      </c>
      <c r="J67" s="282">
        <v>0</v>
      </c>
      <c r="K67" s="239">
        <v>0</v>
      </c>
      <c r="L67" s="239">
        <v>0</v>
      </c>
      <c r="M67" s="468"/>
      <c r="N67" s="258"/>
    </row>
    <row r="68" spans="1:14" ht="82.05" customHeight="1">
      <c r="A68" s="514"/>
      <c r="B68" s="511" t="s">
        <v>184</v>
      </c>
      <c r="C68" s="169" t="s">
        <v>119</v>
      </c>
      <c r="D68" s="221" t="s">
        <v>198</v>
      </c>
      <c r="E68" s="224" t="s">
        <v>199</v>
      </c>
      <c r="F68" s="225" t="s">
        <v>202</v>
      </c>
      <c r="G68" s="318" t="s">
        <v>25</v>
      </c>
      <c r="H68" s="319">
        <v>44377</v>
      </c>
      <c r="I68" s="319">
        <v>44561</v>
      </c>
      <c r="J68" s="282">
        <v>0</v>
      </c>
      <c r="K68" s="239">
        <v>0</v>
      </c>
      <c r="L68" s="239">
        <v>0</v>
      </c>
      <c r="M68" s="468"/>
      <c r="N68" s="258"/>
    </row>
    <row r="69" spans="1:14" ht="82.05" customHeight="1">
      <c r="A69" s="514"/>
      <c r="B69" s="512"/>
      <c r="C69" s="169" t="s">
        <v>177</v>
      </c>
      <c r="D69" s="215" t="s">
        <v>174</v>
      </c>
      <c r="E69" s="226" t="s">
        <v>175</v>
      </c>
      <c r="F69" s="220" t="s">
        <v>201</v>
      </c>
      <c r="G69" s="318" t="s">
        <v>176</v>
      </c>
      <c r="H69" s="318">
        <v>44228</v>
      </c>
      <c r="I69" s="318">
        <v>44561</v>
      </c>
      <c r="J69" s="282">
        <v>0</v>
      </c>
      <c r="K69" s="239">
        <v>0</v>
      </c>
      <c r="L69" s="239">
        <v>0</v>
      </c>
      <c r="M69" s="468"/>
      <c r="N69" s="258"/>
    </row>
    <row r="70" spans="1:14" ht="82.05" customHeight="1" thickBot="1">
      <c r="A70" s="515"/>
      <c r="B70" s="512"/>
      <c r="C70" s="284" t="s">
        <v>200</v>
      </c>
      <c r="D70" s="285" t="s">
        <v>178</v>
      </c>
      <c r="E70" s="286" t="s">
        <v>179</v>
      </c>
      <c r="F70" s="287" t="s">
        <v>156</v>
      </c>
      <c r="G70" s="321" t="s">
        <v>176</v>
      </c>
      <c r="H70" s="321">
        <v>44228</v>
      </c>
      <c r="I70" s="321">
        <v>44561</v>
      </c>
      <c r="J70" s="288">
        <v>0</v>
      </c>
      <c r="K70" s="276">
        <v>0</v>
      </c>
      <c r="L70" s="276">
        <v>0</v>
      </c>
      <c r="M70" s="469"/>
      <c r="N70" s="277"/>
    </row>
    <row r="71" spans="1:14" ht="103.05" customHeight="1">
      <c r="A71" s="508" t="s">
        <v>295</v>
      </c>
      <c r="B71" s="518" t="s">
        <v>287</v>
      </c>
      <c r="C71" s="518"/>
      <c r="D71" s="272" t="s">
        <v>208</v>
      </c>
      <c r="E71" s="273" t="s">
        <v>209</v>
      </c>
      <c r="F71" s="278" t="s">
        <v>210</v>
      </c>
      <c r="G71" s="322" t="s">
        <v>25</v>
      </c>
      <c r="H71" s="323">
        <v>43832</v>
      </c>
      <c r="I71" s="323">
        <v>44242</v>
      </c>
      <c r="J71" s="281">
        <v>0</v>
      </c>
      <c r="K71" s="256">
        <v>0</v>
      </c>
      <c r="L71" s="256">
        <v>0</v>
      </c>
      <c r="M71" s="467">
        <f>AVERAGE(J71:J78,K71:K78,L71:L78)</f>
        <v>0</v>
      </c>
      <c r="N71" s="257"/>
    </row>
    <row r="72" spans="1:14" ht="88.05" customHeight="1">
      <c r="A72" s="509"/>
      <c r="B72" s="517" t="s">
        <v>288</v>
      </c>
      <c r="C72" s="517"/>
      <c r="D72" s="227" t="s">
        <v>211</v>
      </c>
      <c r="E72" s="228" t="s">
        <v>212</v>
      </c>
      <c r="F72" s="279" t="s">
        <v>210</v>
      </c>
      <c r="G72" s="318" t="s">
        <v>25</v>
      </c>
      <c r="H72" s="320">
        <v>44242</v>
      </c>
      <c r="I72" s="320" t="s">
        <v>231</v>
      </c>
      <c r="J72" s="282">
        <v>0</v>
      </c>
      <c r="K72" s="239">
        <v>0</v>
      </c>
      <c r="L72" s="239">
        <v>0</v>
      </c>
      <c r="M72" s="468"/>
      <c r="N72" s="258"/>
    </row>
    <row r="73" spans="1:14" ht="88.05" customHeight="1">
      <c r="A73" s="509"/>
      <c r="B73" s="517" t="s">
        <v>289</v>
      </c>
      <c r="C73" s="517"/>
      <c r="D73" s="227" t="s">
        <v>214</v>
      </c>
      <c r="E73" s="228" t="s">
        <v>215</v>
      </c>
      <c r="F73" s="279" t="s">
        <v>210</v>
      </c>
      <c r="G73" s="318" t="s">
        <v>25</v>
      </c>
      <c r="H73" s="320">
        <v>44256</v>
      </c>
      <c r="I73" s="320">
        <v>44285</v>
      </c>
      <c r="J73" s="282">
        <v>0</v>
      </c>
      <c r="K73" s="239">
        <v>0</v>
      </c>
      <c r="L73" s="239">
        <v>0</v>
      </c>
      <c r="M73" s="468"/>
      <c r="N73" s="258"/>
    </row>
    <row r="74" spans="1:14" ht="103.05" customHeight="1">
      <c r="A74" s="509"/>
      <c r="B74" s="517" t="s">
        <v>290</v>
      </c>
      <c r="C74" s="517"/>
      <c r="D74" s="227" t="s">
        <v>216</v>
      </c>
      <c r="E74" s="228" t="s">
        <v>217</v>
      </c>
      <c r="F74" s="279" t="s">
        <v>210</v>
      </c>
      <c r="G74" s="318" t="s">
        <v>25</v>
      </c>
      <c r="H74" s="320">
        <v>44287</v>
      </c>
      <c r="I74" s="320">
        <v>44301</v>
      </c>
      <c r="J74" s="282">
        <v>0</v>
      </c>
      <c r="K74" s="239">
        <v>0</v>
      </c>
      <c r="L74" s="239">
        <v>0</v>
      </c>
      <c r="M74" s="468"/>
      <c r="N74" s="258"/>
    </row>
    <row r="75" spans="1:14" ht="91.95" customHeight="1">
      <c r="A75" s="509"/>
      <c r="B75" s="517" t="s">
        <v>291</v>
      </c>
      <c r="C75" s="517"/>
      <c r="D75" s="227" t="s">
        <v>219</v>
      </c>
      <c r="E75" s="228" t="s">
        <v>220</v>
      </c>
      <c r="F75" s="279" t="s">
        <v>210</v>
      </c>
      <c r="G75" s="318" t="s">
        <v>25</v>
      </c>
      <c r="H75" s="320">
        <v>44301</v>
      </c>
      <c r="I75" s="320">
        <v>44316</v>
      </c>
      <c r="J75" s="282">
        <v>0</v>
      </c>
      <c r="K75" s="239">
        <v>0</v>
      </c>
      <c r="L75" s="239">
        <v>0</v>
      </c>
      <c r="M75" s="468"/>
      <c r="N75" s="258"/>
    </row>
    <row r="76" spans="1:14" ht="91.95" customHeight="1">
      <c r="A76" s="509"/>
      <c r="B76" s="517" t="s">
        <v>292</v>
      </c>
      <c r="C76" s="517"/>
      <c r="D76" s="227" t="s">
        <v>222</v>
      </c>
      <c r="E76" s="228" t="s">
        <v>223</v>
      </c>
      <c r="F76" s="279" t="s">
        <v>210</v>
      </c>
      <c r="G76" s="318" t="s">
        <v>25</v>
      </c>
      <c r="H76" s="320">
        <v>44317</v>
      </c>
      <c r="I76" s="320">
        <v>44336</v>
      </c>
      <c r="J76" s="282">
        <v>0</v>
      </c>
      <c r="K76" s="239">
        <v>0</v>
      </c>
      <c r="L76" s="239">
        <v>0</v>
      </c>
      <c r="M76" s="468"/>
      <c r="N76" s="258"/>
    </row>
    <row r="77" spans="1:14" ht="91.95" customHeight="1">
      <c r="A77" s="509"/>
      <c r="B77" s="517" t="s">
        <v>293</v>
      </c>
      <c r="C77" s="517"/>
      <c r="D77" s="227" t="s">
        <v>225</v>
      </c>
      <c r="E77" s="228" t="s">
        <v>226</v>
      </c>
      <c r="F77" s="279" t="s">
        <v>227</v>
      </c>
      <c r="G77" s="318" t="s">
        <v>25</v>
      </c>
      <c r="H77" s="320">
        <v>44337</v>
      </c>
      <c r="I77" s="320">
        <v>44346</v>
      </c>
      <c r="J77" s="282">
        <v>0</v>
      </c>
      <c r="K77" s="239">
        <v>0</v>
      </c>
      <c r="L77" s="239">
        <v>0</v>
      </c>
      <c r="M77" s="468"/>
      <c r="N77" s="258"/>
    </row>
    <row r="78" spans="1:14" ht="91.95" customHeight="1" thickBot="1">
      <c r="A78" s="510"/>
      <c r="B78" s="516" t="s">
        <v>294</v>
      </c>
      <c r="C78" s="516"/>
      <c r="D78" s="274" t="s">
        <v>228</v>
      </c>
      <c r="E78" s="275" t="s">
        <v>229</v>
      </c>
      <c r="F78" s="280" t="s">
        <v>210</v>
      </c>
      <c r="G78" s="324" t="s">
        <v>25</v>
      </c>
      <c r="H78" s="325">
        <v>44348</v>
      </c>
      <c r="I78" s="325">
        <v>44377</v>
      </c>
      <c r="J78" s="283">
        <v>0</v>
      </c>
      <c r="K78" s="252">
        <v>0</v>
      </c>
      <c r="L78" s="252">
        <v>0</v>
      </c>
      <c r="M78" s="469"/>
      <c r="N78" s="261"/>
    </row>
  </sheetData>
  <mergeCells count="101">
    <mergeCell ref="C49:C50"/>
    <mergeCell ref="E49:E50"/>
    <mergeCell ref="D49:D50"/>
    <mergeCell ref="E45:E46"/>
    <mergeCell ref="C45:C46"/>
    <mergeCell ref="D45:D46"/>
    <mergeCell ref="E34:E36"/>
    <mergeCell ref="AS5:AV5"/>
    <mergeCell ref="AW5:AZ5"/>
    <mergeCell ref="C31:C32"/>
    <mergeCell ref="D31:D32"/>
    <mergeCell ref="G31:G32"/>
    <mergeCell ref="H31:H32"/>
    <mergeCell ref="I31:I32"/>
    <mergeCell ref="J31:J32"/>
    <mergeCell ref="D19:D21"/>
    <mergeCell ref="BY5:CB5"/>
    <mergeCell ref="AE27:BY27"/>
    <mergeCell ref="B2:B3"/>
    <mergeCell ref="C2:D3"/>
    <mergeCell ref="E2:E3"/>
    <mergeCell ref="F2:F3"/>
    <mergeCell ref="BA5:BD5"/>
    <mergeCell ref="BE5:BH5"/>
    <mergeCell ref="BI5:BL5"/>
    <mergeCell ref="BM5:BP5"/>
    <mergeCell ref="BQ5:BT5"/>
    <mergeCell ref="BU5:BX5"/>
    <mergeCell ref="AE4:AF4"/>
    <mergeCell ref="AG5:AJ5"/>
    <mergeCell ref="AK5:AN5"/>
    <mergeCell ref="AO5:AR5"/>
    <mergeCell ref="J2:N2"/>
    <mergeCell ref="I19:I21"/>
    <mergeCell ref="E19:E21"/>
    <mergeCell ref="B25:B29"/>
    <mergeCell ref="G19:G21"/>
    <mergeCell ref="H19:H21"/>
    <mergeCell ref="B18:B24"/>
    <mergeCell ref="C19:C21"/>
    <mergeCell ref="A2:A3"/>
    <mergeCell ref="A13:A17"/>
    <mergeCell ref="G2:I2"/>
    <mergeCell ref="B9:B10"/>
    <mergeCell ref="B11:B12"/>
    <mergeCell ref="B4:B5"/>
    <mergeCell ref="B7:B8"/>
    <mergeCell ref="A4:A12"/>
    <mergeCell ref="B13:C13"/>
    <mergeCell ref="B16:C16"/>
    <mergeCell ref="B15:C15"/>
    <mergeCell ref="B14:C14"/>
    <mergeCell ref="B17:C17"/>
    <mergeCell ref="A1:N1"/>
    <mergeCell ref="M4:M12"/>
    <mergeCell ref="M13:M17"/>
    <mergeCell ref="M18:M36"/>
    <mergeCell ref="M37:M54"/>
    <mergeCell ref="B53:B54"/>
    <mergeCell ref="B49:B52"/>
    <mergeCell ref="B37:B40"/>
    <mergeCell ref="A71:A78"/>
    <mergeCell ref="B68:B70"/>
    <mergeCell ref="A55:A70"/>
    <mergeCell ref="B78:C78"/>
    <mergeCell ref="B77:C77"/>
    <mergeCell ref="B76:C76"/>
    <mergeCell ref="B75:C75"/>
    <mergeCell ref="B74:C74"/>
    <mergeCell ref="B73:C73"/>
    <mergeCell ref="B72:C72"/>
    <mergeCell ref="B71:C71"/>
    <mergeCell ref="B55:B60"/>
    <mergeCell ref="B61:B62"/>
    <mergeCell ref="B63:B66"/>
    <mergeCell ref="B41:B42"/>
    <mergeCell ref="G45:G46"/>
    <mergeCell ref="M55:M70"/>
    <mergeCell ref="M71:M78"/>
    <mergeCell ref="B43:B48"/>
    <mergeCell ref="A37:A54"/>
    <mergeCell ref="G49:G50"/>
    <mergeCell ref="G51:G52"/>
    <mergeCell ref="B30:B33"/>
    <mergeCell ref="L31:L32"/>
    <mergeCell ref="K31:K32"/>
    <mergeCell ref="G47:G48"/>
    <mergeCell ref="I34:I36"/>
    <mergeCell ref="G34:G36"/>
    <mergeCell ref="H34:H36"/>
    <mergeCell ref="B34:B36"/>
    <mergeCell ref="C34:C36"/>
    <mergeCell ref="D34:D36"/>
    <mergeCell ref="A18:A36"/>
    <mergeCell ref="E51:E52"/>
    <mergeCell ref="D51:D52"/>
    <mergeCell ref="C51:C52"/>
    <mergeCell ref="F51:F52"/>
    <mergeCell ref="E47:E48"/>
    <mergeCell ref="C47:C48"/>
    <mergeCell ref="D47:D48"/>
  </mergeCells>
  <pageMargins left="0.7" right="0.7" top="0.75" bottom="0.75" header="0.3" footer="0.3"/>
  <pageSetup scale="70"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Hoja4</vt:lpstr>
      <vt:lpstr>Gestión Riesgo Corrupción </vt:lpstr>
      <vt:lpstr>Racionalización de Tramites</vt:lpstr>
      <vt:lpstr>Rendición de cuentas </vt:lpstr>
      <vt:lpstr>Servicio al Ciudadano </vt:lpstr>
      <vt:lpstr>Transp y Acceso a la Inf Public</vt:lpstr>
      <vt:lpstr>Iniciativas Adicionales </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GRUPO ABACOSAS</cp:lastModifiedBy>
  <cp:lastPrinted>2021-01-29T01:50:54Z</cp:lastPrinted>
  <dcterms:created xsi:type="dcterms:W3CDTF">2021-01-21T17:49:11Z</dcterms:created>
  <dcterms:modified xsi:type="dcterms:W3CDTF">2024-01-18T19:56:47Z</dcterms:modified>
</cp:coreProperties>
</file>